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5621"/>
</workbook>
</file>

<file path=xl/calcChain.xml><?xml version="1.0" encoding="utf-8"?>
<calcChain xmlns="http://schemas.openxmlformats.org/spreadsheetml/2006/main">
  <c r="C21" i="2" l="1"/>
  <c r="C6" i="2" s="1"/>
  <c r="C28" i="2"/>
  <c r="C40" i="2"/>
  <c r="C39" i="2" s="1"/>
  <c r="C50" i="2"/>
  <c r="D6" i="2"/>
  <c r="D21" i="2"/>
  <c r="D28" i="2"/>
  <c r="D40" i="2"/>
  <c r="D39" i="2" s="1"/>
  <c r="D56" i="2" s="1"/>
  <c r="D50" i="2"/>
  <c r="E21" i="2"/>
  <c r="E6" i="2" s="1"/>
  <c r="E56" i="2" s="1"/>
  <c r="E28" i="2"/>
  <c r="E39" i="2"/>
  <c r="E40" i="2"/>
  <c r="E50" i="2"/>
  <c r="F6" i="2"/>
  <c r="F21" i="2"/>
  <c r="F28" i="2"/>
  <c r="F40" i="2"/>
  <c r="F39" i="2" s="1"/>
  <c r="F56" i="2" s="1"/>
  <c r="F50" i="2"/>
  <c r="G21" i="2"/>
  <c r="G6" i="2" s="1"/>
  <c r="G56" i="2" s="1"/>
  <c r="G28" i="2"/>
  <c r="G39" i="2"/>
  <c r="G40" i="2"/>
  <c r="G50" i="2"/>
  <c r="H6" i="2"/>
  <c r="H21" i="2"/>
  <c r="H28" i="2"/>
  <c r="H40" i="2"/>
  <c r="H39" i="2" s="1"/>
  <c r="H56" i="2" s="1"/>
  <c r="H50" i="2"/>
  <c r="I21" i="2"/>
  <c r="I6" i="2" s="1"/>
  <c r="I56" i="2" s="1"/>
  <c r="I28" i="2"/>
  <c r="I39" i="2"/>
  <c r="I40" i="2"/>
  <c r="I50" i="2"/>
  <c r="J6" i="2"/>
  <c r="J21" i="2"/>
  <c r="J28" i="2"/>
  <c r="J40" i="2"/>
  <c r="J39" i="2" s="1"/>
  <c r="J56" i="2" s="1"/>
  <c r="J50" i="2"/>
  <c r="K21" i="2"/>
  <c r="K6" i="2" s="1"/>
  <c r="K56" i="2" s="1"/>
  <c r="K28" i="2"/>
  <c r="K39" i="2"/>
  <c r="K40" i="2"/>
  <c r="K50" i="2"/>
  <c r="L6" i="2"/>
  <c r="L21" i="2"/>
  <c r="L28" i="2"/>
  <c r="L40" i="2"/>
  <c r="L39" i="2" s="1"/>
  <c r="L56" i="2" s="1"/>
  <c r="L50" i="2"/>
  <c r="E4" i="3"/>
  <c r="F4" i="3"/>
  <c r="C56" i="2" l="1"/>
</calcChain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<sst xmlns="http://schemas.openxmlformats.org/spreadsheetml/2006/main" count="146" uniqueCount="125">
  <si>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</si>
  <si>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</si>
  <si>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</si>
  <si>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</si>
  <si>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</si>
  <si>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</si>
  <si>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</si>
  <si>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</si>
  <si>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</si>
  <si>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</si>
  <si>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</si>
  <si>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</si>
  <si>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</si>
  <si>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</si>
  <si>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</si>
  <si>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</si>
  <si>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</si>
  <si>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</si>
  <si>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</si>
  <si>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</si>
  <si>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</si>
  <si>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</si>
  <si>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</si>
  <si>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</si>
  <si>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Анатолія Кукоби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</si>
  <si>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</si>
  <si>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</si>
  <si>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</si>
  <si>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Ленінський районний суд м.Полтави</t>
  </si>
  <si>
    <t>36022, Полтавська область,м. Полтава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</si>
  <si>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</si>
  <si>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</si>
  <si>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</si>
  <si>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</si>
  <si>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</si>
  <si>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</si>
  <si>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</si>
  <si>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</si>
  <si>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</si>
  <si>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</si>
  <si>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</si>
  <si>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</si>
  <si>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</si>
  <si>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</si>
  <si>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</si>
  <si>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</si>
  <si>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</si>
  <si>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</si>
  <si>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</si>
  <si>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</si>
  <si>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</si>
  <si>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</si>
  <si>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</si>
  <si>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</si>
  <si>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</si>
  <si>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</si>
  <si>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</si>
  <si>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</si>
  <si>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</si>
  <si>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</si>
  <si>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</si>
  <si>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</si>
  <si>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</si>
  <si>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</si>
  <si>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</si>
  <si>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</si>
  <si>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</si>
  <si>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</si>
  <si>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</si>
  <si>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</si>
  <si>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</si>
  <si>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</si>
  <si>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</si>
  <si>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</si>
  <si>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</si>
  <si>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</si>
  <si>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</si>
  <si>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</si>
  <si>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</si>
  <si>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</si>
  <si>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</si>
  <si>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</si>
  <si>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</si>
  <si>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</si>
  <si>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</si>
  <si>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</si>
  <si>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</si>
  <si>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</si>
  <si>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</si>
  <si>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</si>
  <si>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</si>
  <si>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</si>
  <si>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</si>
  <si>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</si>
  <si>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</si>
  <si>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</si>
  <si>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</si>
  <si>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</si>
  <si>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</si>
  <si>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</si>
  <si>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</si>
  <si>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</si>
  <si>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</si>
  <si>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</si>
  <si>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</si>
  <si>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</si>
  <si>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</si>
  <si>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</si>
  <si>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</si>
  <si>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</si>
  <si>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</si>
  <si>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</si>
  <si>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</si>
  <si>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</si>
  <si>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</si>
  <si>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</si>
  <si>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</si>
  <si>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</si>
  <si>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</si>
  <si>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</si>
  <si>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</si>
  <si>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Н.І. Крючко</t>
  </si>
  <si>
    <t xml:space="preserve">(ПІБ)    </t>
  </si>
  <si>
    <t>А.С. Федій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</si>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</sst>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  <col min="9" max="256" width="10.2851562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37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&amp;L3E1929A5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570312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  <col min="13" max="256" width="10.28515625" customWidth="1"/>
  </cols>
  <sheetData>
    <row r="1" spans="1:13" ht="17.4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2578</v>
      </c>
      <c r="D6" s="82">
        <f t="shared" si="0"/>
        <v>2422123.7999999998</v>
      </c>
      <c r="E6" s="82">
        <f t="shared" si="0"/>
        <v>2170</v>
      </c>
      <c r="F6" s="82">
        <f t="shared" si="0"/>
        <v>2015512.3499999999</v>
      </c>
      <c r="G6" s="82">
        <f t="shared" si="0"/>
        <v>20</v>
      </c>
      <c r="H6" s="82">
        <f t="shared" si="0"/>
        <v>20346.400000000001</v>
      </c>
      <c r="I6" s="82">
        <f t="shared" si="0"/>
        <v>157</v>
      </c>
      <c r="J6" s="82">
        <f t="shared" si="0"/>
        <v>114436.24</v>
      </c>
      <c r="K6" s="82">
        <f t="shared" si="0"/>
        <v>246</v>
      </c>
      <c r="L6" s="82">
        <f t="shared" si="0"/>
        <v>190961.58000000002</v>
      </c>
      <c r="M6" s="55"/>
    </row>
    <row r="7" spans="1:13" ht="16.7" customHeight="1" x14ac:dyDescent="0.2">
      <c r="A7" s="68">
        <v>2</v>
      </c>
      <c r="B7" s="72" t="s">
        <v>50</v>
      </c>
      <c r="C7" s="81">
        <v>817</v>
      </c>
      <c r="D7" s="81">
        <v>1614798.3</v>
      </c>
      <c r="E7" s="81">
        <v>654</v>
      </c>
      <c r="F7" s="81">
        <v>1308715.3500000001</v>
      </c>
      <c r="G7" s="81">
        <v>8</v>
      </c>
      <c r="H7" s="81">
        <v>12662</v>
      </c>
      <c r="I7" s="81">
        <v>79</v>
      </c>
      <c r="J7" s="81">
        <v>82425.240000000005</v>
      </c>
      <c r="K7" s="81">
        <v>88</v>
      </c>
      <c r="L7" s="81">
        <v>102318.08</v>
      </c>
      <c r="M7" s="55"/>
    </row>
    <row r="8" spans="1:13" ht="16.7" customHeight="1" x14ac:dyDescent="0.2">
      <c r="A8" s="68">
        <v>3</v>
      </c>
      <c r="B8" s="73" t="s">
        <v>51</v>
      </c>
      <c r="C8" s="81">
        <v>497</v>
      </c>
      <c r="D8" s="81">
        <v>1209474.75</v>
      </c>
      <c r="E8" s="81">
        <v>488</v>
      </c>
      <c r="F8" s="81">
        <v>1030501.44</v>
      </c>
      <c r="G8" s="81">
        <v>6</v>
      </c>
      <c r="H8" s="81">
        <v>10846</v>
      </c>
      <c r="I8" s="81">
        <v>3</v>
      </c>
      <c r="J8" s="81">
        <v>9255.65</v>
      </c>
      <c r="K8" s="81">
        <v>2</v>
      </c>
      <c r="L8" s="81">
        <v>4540</v>
      </c>
      <c r="M8" s="55"/>
    </row>
    <row r="9" spans="1:13" ht="16.7" customHeight="1" x14ac:dyDescent="0.2">
      <c r="A9" s="68">
        <v>4</v>
      </c>
      <c r="B9" s="73" t="s">
        <v>52</v>
      </c>
      <c r="C9" s="81">
        <v>320</v>
      </c>
      <c r="D9" s="81">
        <v>405323.55</v>
      </c>
      <c r="E9" s="81">
        <v>166</v>
      </c>
      <c r="F9" s="81">
        <v>278213.90999999997</v>
      </c>
      <c r="G9" s="81">
        <v>2</v>
      </c>
      <c r="H9" s="81">
        <v>1816</v>
      </c>
      <c r="I9" s="81">
        <v>76</v>
      </c>
      <c r="J9" s="81">
        <v>73169.59</v>
      </c>
      <c r="K9" s="81">
        <v>86</v>
      </c>
      <c r="L9" s="81">
        <v>97778.08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340</v>
      </c>
      <c r="D10" s="81">
        <v>312806</v>
      </c>
      <c r="E10" s="81">
        <v>251</v>
      </c>
      <c r="F10" s="81">
        <v>251914.15</v>
      </c>
      <c r="G10" s="81">
        <v>7</v>
      </c>
      <c r="H10" s="81">
        <v>4767</v>
      </c>
      <c r="I10" s="81">
        <v>21</v>
      </c>
      <c r="J10" s="81">
        <v>18180.8</v>
      </c>
      <c r="K10" s="81">
        <v>63</v>
      </c>
      <c r="L10" s="81">
        <v>57204</v>
      </c>
      <c r="M10" s="55"/>
    </row>
    <row r="11" spans="1:13" ht="19.7" customHeight="1" x14ac:dyDescent="0.2">
      <c r="A11" s="68">
        <v>6</v>
      </c>
      <c r="B11" s="73" t="s">
        <v>54</v>
      </c>
      <c r="C11" s="81">
        <v>3</v>
      </c>
      <c r="D11" s="81">
        <v>6810</v>
      </c>
      <c r="E11" s="81">
        <v>3</v>
      </c>
      <c r="F11" s="81">
        <v>6875.93</v>
      </c>
      <c r="G11" s="81"/>
      <c r="H11" s="81"/>
      <c r="I11" s="81"/>
      <c r="J11" s="81"/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337</v>
      </c>
      <c r="D12" s="81">
        <v>305996</v>
      </c>
      <c r="E12" s="81">
        <v>248</v>
      </c>
      <c r="F12" s="81">
        <v>245038.22</v>
      </c>
      <c r="G12" s="81">
        <v>7</v>
      </c>
      <c r="H12" s="81">
        <v>4767</v>
      </c>
      <c r="I12" s="81">
        <v>21</v>
      </c>
      <c r="J12" s="81">
        <v>18180.8</v>
      </c>
      <c r="K12" s="81">
        <v>63</v>
      </c>
      <c r="L12" s="81">
        <v>57204</v>
      </c>
      <c r="M12" s="55"/>
    </row>
    <row r="13" spans="1:13" ht="15.2" customHeight="1" x14ac:dyDescent="0.2">
      <c r="A13" s="68">
        <v>8</v>
      </c>
      <c r="B13" s="72" t="s">
        <v>56</v>
      </c>
      <c r="C13" s="81">
        <v>184</v>
      </c>
      <c r="D13" s="81">
        <v>167072</v>
      </c>
      <c r="E13" s="81">
        <v>177</v>
      </c>
      <c r="F13" s="81">
        <v>160820</v>
      </c>
      <c r="G13" s="81">
        <v>3</v>
      </c>
      <c r="H13" s="81">
        <v>2236.4</v>
      </c>
      <c r="I13" s="81">
        <v>1</v>
      </c>
      <c r="J13" s="81">
        <v>908</v>
      </c>
      <c r="K13" s="81">
        <v>3</v>
      </c>
      <c r="L13" s="81">
        <v>2724</v>
      </c>
      <c r="M13" s="55"/>
    </row>
    <row r="14" spans="1:13" ht="15.95" customHeight="1" x14ac:dyDescent="0.2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203</v>
      </c>
      <c r="D15" s="81">
        <v>98291</v>
      </c>
      <c r="E15" s="81">
        <v>179</v>
      </c>
      <c r="F15" s="81">
        <v>85352.4</v>
      </c>
      <c r="G15" s="81">
        <v>1</v>
      </c>
      <c r="H15" s="81">
        <v>454</v>
      </c>
      <c r="I15" s="81">
        <v>1</v>
      </c>
      <c r="J15" s="81">
        <v>454</v>
      </c>
      <c r="K15" s="81">
        <v>22</v>
      </c>
      <c r="L15" s="81">
        <v>13393</v>
      </c>
      <c r="M15" s="55"/>
    </row>
    <row r="16" spans="1:13" ht="21.2" customHeight="1" x14ac:dyDescent="0.2">
      <c r="A16" s="68">
        <v>11</v>
      </c>
      <c r="B16" s="73" t="s">
        <v>54</v>
      </c>
      <c r="C16" s="81">
        <v>9</v>
      </c>
      <c r="D16" s="81">
        <v>10215</v>
      </c>
      <c r="E16" s="81">
        <v>4</v>
      </c>
      <c r="F16" s="81">
        <v>3859</v>
      </c>
      <c r="G16" s="81"/>
      <c r="H16" s="81"/>
      <c r="I16" s="81"/>
      <c r="J16" s="81"/>
      <c r="K16" s="81">
        <v>5</v>
      </c>
      <c r="L16" s="81">
        <v>5675</v>
      </c>
      <c r="M16" s="55"/>
    </row>
    <row r="17" spans="1:13" ht="21.2" customHeight="1" x14ac:dyDescent="0.2">
      <c r="A17" s="68">
        <v>12</v>
      </c>
      <c r="B17" s="73" t="s">
        <v>55</v>
      </c>
      <c r="C17" s="81">
        <v>194</v>
      </c>
      <c r="D17" s="81">
        <v>88076</v>
      </c>
      <c r="E17" s="81">
        <v>175</v>
      </c>
      <c r="F17" s="81">
        <v>81493.399999999994</v>
      </c>
      <c r="G17" s="81">
        <v>1</v>
      </c>
      <c r="H17" s="81">
        <v>454</v>
      </c>
      <c r="I17" s="81">
        <v>1</v>
      </c>
      <c r="J17" s="81">
        <v>454</v>
      </c>
      <c r="K17" s="81">
        <v>17</v>
      </c>
      <c r="L17" s="81">
        <v>7718</v>
      </c>
      <c r="M17" s="55"/>
    </row>
    <row r="18" spans="1:13" ht="21.2" customHeight="1" x14ac:dyDescent="0.2">
      <c r="A18" s="68">
        <v>13</v>
      </c>
      <c r="B18" s="74" t="s">
        <v>58</v>
      </c>
      <c r="C18" s="81">
        <v>985</v>
      </c>
      <c r="D18" s="81">
        <v>223595</v>
      </c>
      <c r="E18" s="81">
        <v>863</v>
      </c>
      <c r="F18" s="81">
        <v>202307.4</v>
      </c>
      <c r="G18" s="81">
        <v>1</v>
      </c>
      <c r="H18" s="81">
        <v>227</v>
      </c>
      <c r="I18" s="81">
        <v>55</v>
      </c>
      <c r="J18" s="81">
        <v>12468.2</v>
      </c>
      <c r="K18" s="81">
        <v>67</v>
      </c>
      <c r="L18" s="81">
        <v>14982</v>
      </c>
      <c r="M18" s="55"/>
    </row>
    <row r="19" spans="1:13" ht="21.2" customHeight="1" x14ac:dyDescent="0.2">
      <c r="A19" s="68">
        <v>14</v>
      </c>
      <c r="B19" s="74" t="s">
        <v>59</v>
      </c>
      <c r="C19" s="81">
        <v>49</v>
      </c>
      <c r="D19" s="81">
        <v>5561.5</v>
      </c>
      <c r="E19" s="81">
        <v>46</v>
      </c>
      <c r="F19" s="81">
        <v>6403.05</v>
      </c>
      <c r="G19" s="81"/>
      <c r="H19" s="81"/>
      <c r="I19" s="81"/>
      <c r="J19" s="81"/>
      <c r="K19" s="81">
        <v>3</v>
      </c>
      <c r="L19" s="81">
        <v>340.5</v>
      </c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68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1.45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27.95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27.95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27</v>
      </c>
      <c r="D39" s="82">
        <f t="shared" si="3"/>
        <v>25878</v>
      </c>
      <c r="E39" s="82">
        <f t="shared" si="3"/>
        <v>26</v>
      </c>
      <c r="F39" s="82">
        <f t="shared" si="3"/>
        <v>20034.8</v>
      </c>
      <c r="G39" s="82">
        <f t="shared" si="3"/>
        <v>0</v>
      </c>
      <c r="H39" s="82">
        <f t="shared" si="3"/>
        <v>0</v>
      </c>
      <c r="I39" s="82">
        <f t="shared" si="3"/>
        <v>1</v>
      </c>
      <c r="J39" s="82">
        <f t="shared" si="3"/>
        <v>1261.2</v>
      </c>
      <c r="K39" s="82">
        <f t="shared" si="3"/>
        <v>0</v>
      </c>
      <c r="L39" s="82">
        <f t="shared" si="3"/>
        <v>0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27</v>
      </c>
      <c r="D40" s="81">
        <f t="shared" si="4"/>
        <v>25878</v>
      </c>
      <c r="E40" s="81">
        <f t="shared" si="4"/>
        <v>26</v>
      </c>
      <c r="F40" s="81">
        <f t="shared" si="4"/>
        <v>20034.8</v>
      </c>
      <c r="G40" s="81">
        <f t="shared" si="4"/>
        <v>0</v>
      </c>
      <c r="H40" s="81">
        <f t="shared" si="4"/>
        <v>0</v>
      </c>
      <c r="I40" s="81">
        <f t="shared" si="4"/>
        <v>1</v>
      </c>
      <c r="J40" s="81">
        <f t="shared" si="4"/>
        <v>1261.2</v>
      </c>
      <c r="K40" s="81">
        <f t="shared" si="4"/>
        <v>0</v>
      </c>
      <c r="L40" s="81">
        <f t="shared" si="4"/>
        <v>0</v>
      </c>
      <c r="M40" s="55"/>
    </row>
    <row r="41" spans="1:13" ht="19.7" customHeight="1" x14ac:dyDescent="0.2">
      <c r="A41" s="68">
        <v>36</v>
      </c>
      <c r="B41" s="72" t="s">
        <v>74</v>
      </c>
      <c r="C41" s="81">
        <v>1</v>
      </c>
      <c r="D41" s="81">
        <v>2270</v>
      </c>
      <c r="E41" s="81">
        <v>1</v>
      </c>
      <c r="F41" s="81">
        <v>2270</v>
      </c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>
        <v>1</v>
      </c>
      <c r="D42" s="81">
        <v>2270</v>
      </c>
      <c r="E42" s="81">
        <v>1</v>
      </c>
      <c r="F42" s="81">
        <v>2270</v>
      </c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>
        <v>26</v>
      </c>
      <c r="D44" s="81">
        <v>23608</v>
      </c>
      <c r="E44" s="81">
        <v>25</v>
      </c>
      <c r="F44" s="81">
        <v>17764.8</v>
      </c>
      <c r="G44" s="81"/>
      <c r="H44" s="81"/>
      <c r="I44" s="81">
        <v>1</v>
      </c>
      <c r="J44" s="81">
        <v>1261.2</v>
      </c>
      <c r="K44" s="81"/>
      <c r="L44" s="81"/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>
        <v>26</v>
      </c>
      <c r="D46" s="81">
        <v>23608</v>
      </c>
      <c r="E46" s="81">
        <v>25</v>
      </c>
      <c r="F46" s="81">
        <v>17764.8</v>
      </c>
      <c r="G46" s="81"/>
      <c r="H46" s="81"/>
      <c r="I46" s="81">
        <v>1</v>
      </c>
      <c r="J46" s="81">
        <v>1261.2</v>
      </c>
      <c r="K46" s="81"/>
      <c r="L46" s="81"/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29</v>
      </c>
      <c r="D50" s="82">
        <f t="shared" si="5"/>
        <v>1137.27</v>
      </c>
      <c r="E50" s="82">
        <f t="shared" si="5"/>
        <v>29</v>
      </c>
      <c r="F50" s="82">
        <f t="shared" si="5"/>
        <v>1147.51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 x14ac:dyDescent="0.2">
      <c r="A51" s="68">
        <v>46</v>
      </c>
      <c r="B51" s="72" t="s">
        <v>82</v>
      </c>
      <c r="C51" s="81">
        <v>14</v>
      </c>
      <c r="D51" s="81">
        <v>177.06</v>
      </c>
      <c r="E51" s="81">
        <v>14</v>
      </c>
      <c r="F51" s="81">
        <v>248.42</v>
      </c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>
        <v>14</v>
      </c>
      <c r="D52" s="81">
        <v>953.4</v>
      </c>
      <c r="E52" s="81">
        <v>14</v>
      </c>
      <c r="F52" s="81">
        <v>892.28</v>
      </c>
      <c r="G52" s="81"/>
      <c r="H52" s="81"/>
      <c r="I52" s="81"/>
      <c r="J52" s="81"/>
      <c r="K52" s="81"/>
      <c r="L52" s="81"/>
      <c r="M52" s="55"/>
    </row>
    <row r="53" spans="1:13" ht="76.349999999999994" customHeight="1" x14ac:dyDescent="0.2">
      <c r="A53" s="68">
        <v>48</v>
      </c>
      <c r="B53" s="72" t="s">
        <v>3</v>
      </c>
      <c r="C53" s="81">
        <v>1</v>
      </c>
      <c r="D53" s="81">
        <v>6.81</v>
      </c>
      <c r="E53" s="81">
        <v>1</v>
      </c>
      <c r="F53" s="81">
        <v>6.81</v>
      </c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384</v>
      </c>
      <c r="D55" s="82">
        <v>174336</v>
      </c>
      <c r="E55" s="82">
        <v>192</v>
      </c>
      <c r="F55" s="82">
        <v>87168</v>
      </c>
      <c r="G55" s="82"/>
      <c r="H55" s="82"/>
      <c r="I55" s="82">
        <v>378</v>
      </c>
      <c r="J55" s="82">
        <v>171612</v>
      </c>
      <c r="K55" s="82">
        <v>6</v>
      </c>
      <c r="L55" s="82">
        <v>2724</v>
      </c>
      <c r="M55" s="55"/>
    </row>
    <row r="56" spans="1:13" ht="15" x14ac:dyDescent="0.2">
      <c r="A56" s="68">
        <v>51</v>
      </c>
      <c r="B56" s="76" t="s">
        <v>86</v>
      </c>
      <c r="C56" s="82">
        <f t="shared" ref="C56:L56" si="6">SUM(C6,C28,C39,C50,C55)</f>
        <v>3018</v>
      </c>
      <c r="D56" s="82">
        <f t="shared" si="6"/>
        <v>2623475.0699999998</v>
      </c>
      <c r="E56" s="82">
        <f t="shared" si="6"/>
        <v>2417</v>
      </c>
      <c r="F56" s="82">
        <f t="shared" si="6"/>
        <v>2123862.66</v>
      </c>
      <c r="G56" s="82">
        <f t="shared" si="6"/>
        <v>20</v>
      </c>
      <c r="H56" s="82">
        <f t="shared" si="6"/>
        <v>20346.400000000001</v>
      </c>
      <c r="I56" s="82">
        <f t="shared" si="6"/>
        <v>536</v>
      </c>
      <c r="J56" s="82">
        <f t="shared" si="6"/>
        <v>287309.44</v>
      </c>
      <c r="K56" s="82">
        <f t="shared" si="6"/>
        <v>252</v>
      </c>
      <c r="L56" s="82">
        <f t="shared" si="6"/>
        <v>193685.58000000002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Ленінський районний суд м.Полтави,_x000D_
 Початок періоду: 01.01.2021, Кінець періоду: 31.12.2021&amp;L3E1929A5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250</v>
      </c>
      <c r="F4" s="152">
        <f>SUM(F5:F25)</f>
        <v>191869.58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>
        <v>57</v>
      </c>
      <c r="F5" s="137">
        <v>31807.25</v>
      </c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>
        <v>4</v>
      </c>
      <c r="F6" s="137">
        <v>7434.46</v>
      </c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126</v>
      </c>
      <c r="F7" s="137">
        <v>88076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>
        <v>5</v>
      </c>
      <c r="F10" s="137">
        <v>8788.5499999999993</v>
      </c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>
        <v>2</v>
      </c>
      <c r="F11" s="137">
        <v>2065.8200000000002</v>
      </c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>
        <v>36</v>
      </c>
      <c r="F13" s="137">
        <v>39737</v>
      </c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>
        <v>1</v>
      </c>
      <c r="F14" s="137">
        <v>908</v>
      </c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>
        <v>5</v>
      </c>
      <c r="F17" s="137">
        <v>3291.5</v>
      </c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>
        <v>5</v>
      </c>
      <c r="F20" s="137">
        <v>5675</v>
      </c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>
        <v>9</v>
      </c>
      <c r="F23" s="137">
        <v>4086</v>
      </c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121</v>
      </c>
      <c r="F27" s="142"/>
      <c r="I27" s="147"/>
      <c r="J27" s="147"/>
      <c r="K27" s="147"/>
    </row>
    <row r="28" spans="1:11" ht="15.75" x14ac:dyDescent="0.25">
      <c r="A28" s="103"/>
      <c r="B28" s="114"/>
      <c r="C28" s="125" t="s">
        <v>120</v>
      </c>
      <c r="D28" s="134"/>
      <c r="E28" s="125" t="s">
        <v>122</v>
      </c>
      <c r="I28" s="148"/>
      <c r="J28" s="16"/>
      <c r="K28" s="16"/>
    </row>
    <row r="29" spans="1:11" ht="14.25" x14ac:dyDescent="0.2">
      <c r="A29" s="104"/>
      <c r="B29" s="115" t="s">
        <v>116</v>
      </c>
      <c r="C29" s="124"/>
      <c r="D29" s="135"/>
      <c r="E29" s="139" t="s">
        <v>123</v>
      </c>
      <c r="F29" s="143"/>
      <c r="I29" s="140"/>
      <c r="J29" s="16"/>
      <c r="K29" s="16"/>
    </row>
    <row r="30" spans="1:11" ht="14.25" x14ac:dyDescent="0.2">
      <c r="A30" s="104"/>
      <c r="B30" s="116"/>
      <c r="C30" s="125" t="s">
        <v>120</v>
      </c>
      <c r="E30" s="125" t="s">
        <v>122</v>
      </c>
      <c r="I30" s="140"/>
      <c r="J30" s="16"/>
      <c r="K30" s="16"/>
    </row>
    <row r="31" spans="1:11" ht="15.2" customHeight="1" x14ac:dyDescent="0.2">
      <c r="A31" s="16"/>
      <c r="B31" s="116"/>
      <c r="C31" s="126"/>
      <c r="I31" s="149"/>
      <c r="J31" s="149"/>
      <c r="K31" s="106"/>
    </row>
    <row r="32" spans="1:11" ht="15.2" customHeight="1" x14ac:dyDescent="0.25">
      <c r="A32" s="105"/>
      <c r="B32" s="117" t="s">
        <v>117</v>
      </c>
      <c r="C32" s="127"/>
      <c r="D32" s="127"/>
      <c r="E32" s="140"/>
      <c r="I32" s="150"/>
      <c r="J32" s="149"/>
      <c r="K32" s="106"/>
    </row>
    <row r="33" spans="1:11" ht="15.2" customHeight="1" x14ac:dyDescent="0.2">
      <c r="A33" s="105"/>
      <c r="B33" s="118" t="s">
        <v>118</v>
      </c>
      <c r="C33" s="128"/>
      <c r="D33" s="128"/>
      <c r="E33" s="141"/>
      <c r="I33" s="151"/>
      <c r="J33" s="151"/>
      <c r="K33" s="151"/>
    </row>
    <row r="34" spans="1:11" ht="15.2" customHeight="1" x14ac:dyDescent="0.25">
      <c r="A34" s="106"/>
      <c r="B34" s="119" t="s">
        <v>119</v>
      </c>
      <c r="C34" s="128"/>
      <c r="D34" s="128"/>
      <c r="F34" s="144" t="s">
        <v>124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Ленінський районний суд м.Полтави,_x000D_
 Початок періоду: 01.01.2021, Кінець періоду: 31.12.2021&amp;L3E1929A5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2022-02-04T07:39:02Z</dcterms:created>
  <dcterms:modified xsi:type="dcterms:W3CDTF">2022-02-04T07:39:02Z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3E1929A5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