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<sst xmlns="http://schemas.openxmlformats.org/spreadsheetml/2006/main" count="292" uniqueCount="219">
  <si>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</si>
  <si>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</si>
  <si>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</si>
  <si>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</si>
  <si>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</si>
  <si>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</si>
  <si>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</si>
  <si>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</si>
  <si>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</si>
  <si>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</si>
  <si>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</si>
  <si>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</si>
  <si>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</si>
  <si>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</si>
  <si>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</si>
  <si>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</si>
  <si>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</si>
  <si>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</si>
  <si>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</si>
  <si>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</si>
  <si>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</si>
  <si>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</si>
  <si>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</si>
  <si>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</si>
  <si>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</si>
  <si>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</si>
  <si>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</si>
  <si>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</si>
  <si>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</si>
  <si>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</si>
  <si>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</si>
  <si>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</si>
  <si>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</si>
  <si>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</si>
  <si>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</si>
  <si>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</si>
  <si>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</si>
  <si>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</si>
  <si>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</si>
  <si>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</si>
  <si>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</si>
  <si>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</si>
  <si>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</si>
  <si>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</si>
  <si>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</si>
  <si>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</si>
  <si>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</si>
  <si>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</si>
  <si>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</si>
  <si>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</si>
  <si>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</si>
  <si>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</si>
  <si>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</si>
  <si>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</si>
  <si>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</si>
  <si>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</si>
  <si>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</si>
  <si>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</si>
  <si>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</si>
  <si>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</si>
  <si>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</si>
  <si>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</si>
  <si>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</si>
  <si>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</si>
  <si>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</si>
  <si>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</si>
  <si>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</si>
  <si>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</si>
  <si>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</si>
  <si>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</si>
  <si>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</si>
  <si>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</si>
  <si>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</si>
  <si>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</si>
  <si>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</si>
  <si>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</si>
  <si>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</si>
  <si>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</si>
  <si>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</si>
  <si>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</si>
  <si>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</si>
  <si>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</si>
  <si>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</si>
  <si>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</si>
  <si>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</si>
  <si>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</si>
  <si>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</si>
  <si>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</si>
  <si>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</si>
  <si>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</si>
  <si>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</si>
  <si>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</si>
  <si>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</si>
  <si>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</si>
  <si>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</si>
  <si>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</si>
  <si>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</si>
  <si>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</si>
  <si>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</si>
  <si>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</si>
  <si>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</si>
  <si>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</si>
  <si>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</si>
  <si>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</si>
  <si>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</si>
  <si>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</si>
  <si>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</si>
  <si>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</si>
  <si>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</si>
  <si>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</si>
  <si>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</si>
  <si>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</si>
  <si>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</si>
  <si>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</si>
  <si>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</si>
  <si>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</si>
  <si>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</si>
  <si>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</si>
  <si>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</si>
  <si>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</si>
  <si>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</si>
  <si>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</si>
  <si>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</si>
  <si>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</si>
  <si>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</si>
  <si>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</si>
  <si>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</si>
  <si>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</si>
  <si>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</si>
  <si>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</si>
  <si>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</si>
  <si>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</si>
  <si>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</si>
  <si>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</si>
  <si>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</si>
  <si>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</si>
  <si>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</si>
  <si>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</si>
  <si>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</si>
  <si>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</si>
  <si>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</si>
  <si>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</si>
  <si>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</si>
  <si>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</si>
  <si>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</si>
  <si>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</si>
  <si>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</si>
  <si>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</si>
  <si>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</si>
  <si>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</si>
  <si>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</si>
  <si>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</si>
  <si>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</si>
  <si>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</si>
  <si>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</si>
  <si>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</si>
  <si>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</si>
  <si>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</si>
  <si>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</si>
  <si>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</si>
  <si>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</si>
  <si>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</si>
  <si>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</si>
  <si>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</si>
  <si>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</si>
  <si>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</si>
  <si>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</si>
  <si>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</si>
  <si>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</si>
  <si>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</si>
  <si>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</si>
  <si>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</si>
  <si>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</si>
  <si>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</si>
  <si>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</si>
  <si>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</si>
  <si>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</si>
  <si>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</si>
  <si>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</si>
  <si>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</si>
  <si>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</si>
  <si>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</si>
  <si>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</si>
  <si>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</si>
  <si>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</si>
  <si>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</si>
  <si>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</si>
  <si>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</si>
  <si>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</si>
  <si>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</si>
  <si>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</si>
  <si>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</si>
  <si>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</si>
  <si>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</si>
  <si>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</si>
  <si>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</si>
  <si>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</si>
  <si>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</si>
  <si>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</si>
  <si>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</si>
  <si>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</si>
  <si>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</si>
  <si>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</si>
  <si>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</si>
  <si>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</si>
  <si>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</si>
  <si>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</si>
  <si>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</si>
  <si>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</si>
  <si>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</si>
  <si>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</si>
  <si>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</si>
  <si>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Ленінський районний суд м.Полтави</t>
  </si>
  <si>
    <t>36022,м. Полтава,вул. Анатолія Кукоби 37</t>
  </si>
  <si>
    <t>Доручення судів України / іноземних судів</t>
  </si>
  <si>
    <t xml:space="preserve">Розглянуто справ судом присяжних </t>
  </si>
  <si>
    <t>Н.І. Крючко</t>
  </si>
  <si>
    <t>Л.Є. Рукас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</si>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</sst>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&amp;L2EA60BC4&amp;C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773</v>
      </c>
      <c r="F6" s="103">
        <v>170</v>
      </c>
      <c r="G6" s="103">
        <v>2</v>
      </c>
      <c r="H6" s="103">
        <v>239</v>
      </c>
      <c r="I6" s="121" t="s">
        <v>208</v>
      </c>
      <c r="J6" s="103">
        <v>534</v>
      </c>
      <c r="K6" s="84">
        <v>301</v>
      </c>
      <c r="L6" s="91">
        <f>E6-F6</f>
        <v>603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147</v>
      </c>
      <c r="F7" s="103">
        <v>75</v>
      </c>
      <c r="G7" s="103">
        <v>2</v>
      </c>
      <c r="H7" s="103">
        <v>140</v>
      </c>
      <c r="I7" s="103">
        <v>82</v>
      </c>
      <c r="J7" s="103">
        <v>7</v>
      </c>
      <c r="K7" s="84"/>
      <c r="L7" s="91">
        <f>E7-F7</f>
        <v>72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471</v>
      </c>
      <c r="F9" s="103">
        <v>342</v>
      </c>
      <c r="G9" s="103">
        <v>3</v>
      </c>
      <c r="H9" s="85">
        <v>445</v>
      </c>
      <c r="I9" s="103">
        <v>250</v>
      </c>
      <c r="J9" s="103">
        <v>26</v>
      </c>
      <c r="K9" s="84"/>
      <c r="L9" s="91">
        <f>E9-F9</f>
        <v>129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2</v>
      </c>
      <c r="F10" s="103"/>
      <c r="G10" s="103"/>
      <c r="H10" s="103">
        <v>2</v>
      </c>
      <c r="I10" s="103"/>
      <c r="J10" s="103"/>
      <c r="K10" s="84"/>
      <c r="L10" s="91">
        <f>E10-F10</f>
        <v>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1</v>
      </c>
      <c r="F11" s="103"/>
      <c r="G11" s="103"/>
      <c r="H11" s="103">
        <v>1</v>
      </c>
      <c r="I11" s="103"/>
      <c r="J11" s="103"/>
      <c r="K11" s="84"/>
      <c r="L11" s="91">
        <f>E11-F11</f>
        <v>1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12</v>
      </c>
      <c r="F12" s="103">
        <v>12</v>
      </c>
      <c r="G12" s="103"/>
      <c r="H12" s="103">
        <v>12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17</v>
      </c>
      <c r="F13" s="103"/>
      <c r="G13" s="103"/>
      <c r="H13" s="103">
        <v>1</v>
      </c>
      <c r="I13" s="103"/>
      <c r="J13" s="103">
        <v>16</v>
      </c>
      <c r="K13" s="84">
        <v>11</v>
      </c>
      <c r="L13" s="91">
        <f>E13-F13</f>
        <v>17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27</v>
      </c>
      <c r="F14" s="106">
        <v>16</v>
      </c>
      <c r="G14" s="106"/>
      <c r="H14" s="106">
        <v>23</v>
      </c>
      <c r="I14" s="106">
        <v>22</v>
      </c>
      <c r="J14" s="106">
        <v>4</v>
      </c>
      <c r="K14" s="94">
        <v>3</v>
      </c>
      <c r="L14" s="91">
        <f>E14-F14</f>
        <v>11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12</v>
      </c>
      <c r="F15" s="106">
        <v>12</v>
      </c>
      <c r="G15" s="106"/>
      <c r="H15" s="106">
        <v>12</v>
      </c>
      <c r="I15" s="106">
        <v>12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1462</v>
      </c>
      <c r="F16" s="84">
        <f>SUM(F6:F15)</f>
        <v>627</v>
      </c>
      <c r="G16" s="84">
        <f>SUM(G6:G15)</f>
        <v>7</v>
      </c>
      <c r="H16" s="84">
        <f>SUM(H6:H15)</f>
        <v>875</v>
      </c>
      <c r="I16" s="84">
        <f>SUM(I6:I15)</f>
        <v>369</v>
      </c>
      <c r="J16" s="84">
        <f>SUM(J6:J15)</f>
        <v>587</v>
      </c>
      <c r="K16" s="84">
        <f>SUM(K6:K15)</f>
        <v>315</v>
      </c>
      <c r="L16" s="91">
        <f>E16-F16</f>
        <v>835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32</v>
      </c>
      <c r="F17" s="84">
        <v>23</v>
      </c>
      <c r="G17" s="84"/>
      <c r="H17" s="84">
        <v>31</v>
      </c>
      <c r="I17" s="84">
        <v>16</v>
      </c>
      <c r="J17" s="84">
        <v>1</v>
      </c>
      <c r="K17" s="84"/>
      <c r="L17" s="91">
        <f>E17-F17</f>
        <v>9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51</v>
      </c>
      <c r="F18" s="84">
        <v>17</v>
      </c>
      <c r="G18" s="84">
        <v>2</v>
      </c>
      <c r="H18" s="84">
        <v>44</v>
      </c>
      <c r="I18" s="84">
        <v>27</v>
      </c>
      <c r="J18" s="84">
        <v>7</v>
      </c>
      <c r="K18" s="84">
        <v>2</v>
      </c>
      <c r="L18" s="91">
        <f>E18-F18</f>
        <v>34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5</v>
      </c>
      <c r="F20" s="84">
        <v>4</v>
      </c>
      <c r="G20" s="84"/>
      <c r="H20" s="84">
        <v>4</v>
      </c>
      <c r="I20" s="84">
        <v>3</v>
      </c>
      <c r="J20" s="84">
        <v>1</v>
      </c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72</v>
      </c>
      <c r="F25" s="94">
        <v>32</v>
      </c>
      <c r="G25" s="94">
        <v>2</v>
      </c>
      <c r="H25" s="94">
        <v>63</v>
      </c>
      <c r="I25" s="94">
        <v>30</v>
      </c>
      <c r="J25" s="94">
        <v>9</v>
      </c>
      <c r="K25" s="94">
        <v>2</v>
      </c>
      <c r="L25" s="91">
        <f>E25-F25</f>
        <v>40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760</v>
      </c>
      <c r="F26" s="84">
        <v>581</v>
      </c>
      <c r="G26" s="84"/>
      <c r="H26" s="84">
        <v>721</v>
      </c>
      <c r="I26" s="84">
        <v>484</v>
      </c>
      <c r="J26" s="84">
        <v>39</v>
      </c>
      <c r="K26" s="84"/>
      <c r="L26" s="91">
        <f>E26-F26</f>
        <v>179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12</v>
      </c>
      <c r="F27" s="111">
        <v>12</v>
      </c>
      <c r="G27" s="111"/>
      <c r="H27" s="111">
        <v>11</v>
      </c>
      <c r="I27" s="111">
        <v>6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1417</v>
      </c>
      <c r="F28" s="84">
        <v>1151</v>
      </c>
      <c r="G28" s="84">
        <v>1</v>
      </c>
      <c r="H28" s="84">
        <v>1304</v>
      </c>
      <c r="I28" s="84">
        <v>998</v>
      </c>
      <c r="J28" s="84">
        <v>113</v>
      </c>
      <c r="K28" s="84">
        <v>2</v>
      </c>
      <c r="L28" s="91">
        <f>E28-F28</f>
        <v>266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2667</v>
      </c>
      <c r="F29" s="84">
        <v>1045</v>
      </c>
      <c r="G29" s="84">
        <v>41</v>
      </c>
      <c r="H29" s="84">
        <v>2276</v>
      </c>
      <c r="I29" s="84">
        <v>1713</v>
      </c>
      <c r="J29" s="84">
        <v>391</v>
      </c>
      <c r="K29" s="84">
        <v>115</v>
      </c>
      <c r="L29" s="91">
        <f>E29-F29</f>
        <v>1622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99</v>
      </c>
      <c r="F30" s="84">
        <v>86</v>
      </c>
      <c r="G30" s="84"/>
      <c r="H30" s="84">
        <v>95</v>
      </c>
      <c r="I30" s="84">
        <v>57</v>
      </c>
      <c r="J30" s="84">
        <v>4</v>
      </c>
      <c r="K30" s="84"/>
      <c r="L30" s="91">
        <f>E30-F30</f>
        <v>13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108</v>
      </c>
      <c r="F31" s="84">
        <v>58</v>
      </c>
      <c r="G31" s="84">
        <v>1</v>
      </c>
      <c r="H31" s="84">
        <v>102</v>
      </c>
      <c r="I31" s="84">
        <v>73</v>
      </c>
      <c r="J31" s="84">
        <v>6</v>
      </c>
      <c r="K31" s="84"/>
      <c r="L31" s="91">
        <f>E31-F31</f>
        <v>50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56</v>
      </c>
      <c r="F32" s="84">
        <v>44</v>
      </c>
      <c r="G32" s="84"/>
      <c r="H32" s="84">
        <v>51</v>
      </c>
      <c r="I32" s="84">
        <v>30</v>
      </c>
      <c r="J32" s="84">
        <v>5</v>
      </c>
      <c r="K32" s="84"/>
      <c r="L32" s="91">
        <f>E32-F32</f>
        <v>12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3</v>
      </c>
      <c r="F33" s="84">
        <v>3</v>
      </c>
      <c r="G33" s="84">
        <v>2</v>
      </c>
      <c r="H33" s="84">
        <v>2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/>
      <c r="G34" s="84"/>
      <c r="H34" s="84">
        <v>2</v>
      </c>
      <c r="I34" s="84">
        <v>1</v>
      </c>
      <c r="J34" s="84"/>
      <c r="K34" s="84"/>
      <c r="L34" s="91">
        <f>E34-F34</f>
        <v>2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7</v>
      </c>
      <c r="F35" s="84">
        <v>7</v>
      </c>
      <c r="G35" s="84"/>
      <c r="H35" s="84">
        <v>7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31</v>
      </c>
      <c r="F36" s="84">
        <v>13</v>
      </c>
      <c r="G36" s="84"/>
      <c r="H36" s="84">
        <v>27</v>
      </c>
      <c r="I36" s="84">
        <v>9</v>
      </c>
      <c r="J36" s="84">
        <v>4</v>
      </c>
      <c r="K36" s="84">
        <v>1</v>
      </c>
      <c r="L36" s="91">
        <f>E36-F36</f>
        <v>18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169</v>
      </c>
      <c r="F37" s="84">
        <v>131</v>
      </c>
      <c r="G37" s="84"/>
      <c r="H37" s="84">
        <v>158</v>
      </c>
      <c r="I37" s="84">
        <v>84</v>
      </c>
      <c r="J37" s="84">
        <v>11</v>
      </c>
      <c r="K37" s="84">
        <v>1</v>
      </c>
      <c r="L37" s="91">
        <f>E37-F37</f>
        <v>38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4277</v>
      </c>
      <c r="F40" s="94">
        <v>2234</v>
      </c>
      <c r="G40" s="94">
        <v>45</v>
      </c>
      <c r="H40" s="94">
        <v>3701</v>
      </c>
      <c r="I40" s="94">
        <v>2401</v>
      </c>
      <c r="J40" s="94">
        <v>576</v>
      </c>
      <c r="K40" s="94">
        <v>119</v>
      </c>
      <c r="L40" s="91">
        <f>E40-F40</f>
        <v>2043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2147</v>
      </c>
      <c r="F41" s="84">
        <v>1449</v>
      </c>
      <c r="G41" s="84"/>
      <c r="H41" s="84">
        <v>2011</v>
      </c>
      <c r="I41" s="121" t="s">
        <v>208</v>
      </c>
      <c r="J41" s="84">
        <v>136</v>
      </c>
      <c r="K41" s="84">
        <v>6</v>
      </c>
      <c r="L41" s="91">
        <f>E41-F41</f>
        <v>698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11</v>
      </c>
      <c r="F43" s="84">
        <v>9</v>
      </c>
      <c r="G43" s="84"/>
      <c r="H43" s="84">
        <v>11</v>
      </c>
      <c r="I43" s="84">
        <v>9</v>
      </c>
      <c r="J43" s="84"/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9</v>
      </c>
      <c r="F44" s="84">
        <v>8</v>
      </c>
      <c r="G44" s="84"/>
      <c r="H44" s="84">
        <v>9</v>
      </c>
      <c r="I44" s="84">
        <v>2</v>
      </c>
      <c r="J44" s="84"/>
      <c r="K44" s="84"/>
      <c r="L44" s="91">
        <f>E44-F44</f>
        <v>1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2167</v>
      </c>
      <c r="F45" s="84">
        <f aca="true" t="shared" si="0" ref="F45:K45">F41+F43+F44</f>
        <v>1466</v>
      </c>
      <c r="G45" s="84">
        <f t="shared" si="0"/>
        <v>0</v>
      </c>
      <c r="H45" s="84">
        <f t="shared" si="0"/>
        <v>2031</v>
      </c>
      <c r="I45" s="84">
        <f>I43+I44</f>
        <v>11</v>
      </c>
      <c r="J45" s="84">
        <f t="shared" si="0"/>
        <v>136</v>
      </c>
      <c r="K45" s="84">
        <f t="shared" si="0"/>
        <v>6</v>
      </c>
      <c r="L45" s="91">
        <f>E45-F45</f>
        <v>701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7978</v>
      </c>
      <c r="F46" s="84">
        <f t="shared" si="1"/>
        <v>4359</v>
      </c>
      <c r="G46" s="84">
        <f t="shared" si="1"/>
        <v>54</v>
      </c>
      <c r="H46" s="84">
        <f t="shared" si="1"/>
        <v>6670</v>
      </c>
      <c r="I46" s="84">
        <f t="shared" si="1"/>
        <v>2811</v>
      </c>
      <c r="J46" s="84">
        <f t="shared" si="1"/>
        <v>1308</v>
      </c>
      <c r="K46" s="84">
        <f t="shared" si="1"/>
        <v>442</v>
      </c>
      <c r="L46" s="91">
        <f>E46-F46</f>
        <v>3619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&amp;L2EA60BC4&amp;C&amp;R2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165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144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385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290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40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747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167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75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2807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134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6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50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211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&amp;L2EA60BC4&amp;C&amp;R3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240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178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58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63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158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400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428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37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1155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1530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1328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1965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2312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271693261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21712799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32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107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118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9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3601</v>
      </c>
      <c r="F58" s="109">
        <f>F59+F62+F63+F64</f>
        <v>2746</v>
      </c>
      <c r="G58" s="109">
        <f>G59+G62+G63+G64</f>
        <v>273</v>
      </c>
      <c r="H58" s="109">
        <f>H59+H62+H63+H64</f>
        <v>39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527</v>
      </c>
      <c r="F59" s="94">
        <v>272</v>
      </c>
      <c r="G59" s="94">
        <v>61</v>
      </c>
      <c r="H59" s="94">
        <v>11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90</v>
      </c>
      <c r="F60" s="86">
        <v>92</v>
      </c>
      <c r="G60" s="86">
        <v>44</v>
      </c>
      <c r="H60" s="86">
        <v>9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83</v>
      </c>
      <c r="F61" s="86">
        <v>53</v>
      </c>
      <c r="G61" s="86">
        <v>4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23</v>
      </c>
      <c r="F62" s="84">
        <v>34</v>
      </c>
      <c r="G62" s="84">
        <v>6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1593</v>
      </c>
      <c r="F63" s="84">
        <v>1878</v>
      </c>
      <c r="G63" s="84">
        <v>195</v>
      </c>
      <c r="H63" s="84">
        <v>28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1458</v>
      </c>
      <c r="F64" s="84">
        <v>562</v>
      </c>
      <c r="G64" s="84">
        <v>11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5165</v>
      </c>
      <c r="G68" s="115">
        <v>65236588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2974</v>
      </c>
      <c r="G69" s="117">
        <v>54213502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2191</v>
      </c>
      <c r="G70" s="117">
        <v>11023086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1047</v>
      </c>
      <c r="G71" s="115">
        <v>616800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&amp;L2EA60BC4&amp;C&amp;R4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33.79204892966361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53.66269165247019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22.22222222222222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20.65972222222222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4.411764705882353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153.016746960312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952.8571428571429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1139.7142857142858</v>
      </c>
    </row>
    <row r="11" spans="1:4" ht="16.5" customHeight="1">
      <c r="A11" s="223" t="s">
        <v>62</v>
      </c>
      <c r="B11" s="225"/>
      <c r="C11" s="10">
        <v>9</v>
      </c>
      <c r="D11" s="84">
        <v>120</v>
      </c>
    </row>
    <row r="12" spans="1:4" ht="16.5" customHeight="1">
      <c r="A12" s="252" t="s">
        <v>103</v>
      </c>
      <c r="B12" s="252"/>
      <c r="C12" s="10">
        <v>10</v>
      </c>
      <c r="D12" s="84">
        <v>129</v>
      </c>
    </row>
    <row r="13" spans="1:4" ht="16.5" customHeight="1">
      <c r="A13" s="249" t="s">
        <v>201</v>
      </c>
      <c r="B13" s="251"/>
      <c r="C13" s="10">
        <v>11</v>
      </c>
      <c r="D13" s="94">
        <v>242</v>
      </c>
    </row>
    <row r="14" spans="1:4" ht="16.5" customHeight="1">
      <c r="A14" s="249" t="s">
        <v>202</v>
      </c>
      <c r="B14" s="251"/>
      <c r="C14" s="10">
        <v>12</v>
      </c>
      <c r="D14" s="94">
        <v>100</v>
      </c>
    </row>
    <row r="15" spans="1:4" ht="16.5" customHeight="1">
      <c r="A15" s="252" t="s">
        <v>30</v>
      </c>
      <c r="B15" s="252"/>
      <c r="C15" s="10">
        <v>13</v>
      </c>
      <c r="D15" s="84">
        <v>174</v>
      </c>
    </row>
    <row r="16" spans="1:4" ht="16.5" customHeight="1">
      <c r="A16" s="252" t="s">
        <v>104</v>
      </c>
      <c r="B16" s="252"/>
      <c r="C16" s="10">
        <v>14</v>
      </c>
      <c r="D16" s="84">
        <v>142</v>
      </c>
    </row>
    <row r="17" spans="1:5" ht="16.5" customHeight="1">
      <c r="A17" s="252" t="s">
        <v>108</v>
      </c>
      <c r="B17" s="252"/>
      <c r="C17" s="10">
        <v>15</v>
      </c>
      <c r="D17" s="84">
        <v>74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&amp;L2EA60BC4&amp;C&amp;R5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Юрий Петренко</cp:lastModifiedBy>
  <cp:lastPrinted>2021-09-02T06:14:55Z</cp:lastPrinted>
  <dcterms:created xsi:type="dcterms:W3CDTF">2004-04-20T14:33:35Z</dcterms:created>
  <dcterms:modified xsi:type="dcterms:W3CDTF">2024-02-27T07:32:24Z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2EA60BC4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