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<sst xmlns="http://schemas.openxmlformats.org/spreadsheetml/2006/main" count="4545" uniqueCount="2367">
  <si>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</si>
  <si>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</si>
  <si>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</si>
  <si>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</si>
  <si>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</si>
  <si>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</si>
  <si>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</si>
  <si>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</si>
  <si>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</si>
  <si>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</si>
  <si>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</si>
  <si>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</si>
  <si>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</si>
  <si>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</si>
  <si>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</si>
  <si>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</si>
  <si>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</si>
  <si>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</si>
  <si>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</si>
  <si>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</si>
  <si>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</si>
  <si>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</si>
  <si>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</si>
  <si>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</si>
  <si>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</si>
  <si>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</si>
  <si>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</si>
  <si>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</si>
  <si>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</si>
  <si>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</si>
  <si>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</si>
  <si>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</si>
  <si>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</si>
  <si>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</si>
  <si>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</si>
  <si>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</si>
  <si>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</si>
  <si>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</si>
  <si>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</si>
  <si>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</si>
  <si>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</si>
  <si>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</si>
  <si>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</si>
  <si>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</si>
  <si>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</si>
  <si>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</si>
  <si>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</si>
  <si>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</si>
  <si>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</si>
  <si>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</si>
  <si>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</si>
  <si>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</si>
  <si>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</si>
  <si>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</si>
  <si>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</si>
  <si>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</si>
  <si>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</si>
  <si>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</si>
  <si>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</si>
  <si>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</si>
  <si>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</si>
  <si>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</si>
  <si>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</si>
  <si>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</si>
  <si>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</si>
  <si>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</si>
  <si>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</si>
  <si>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</si>
  <si>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</si>
  <si>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</si>
  <si>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</si>
  <si>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</si>
  <si>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</si>
  <si>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</si>
  <si>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</si>
  <si>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</si>
  <si>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</si>
  <si>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</si>
  <si>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</si>
  <si>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</si>
  <si>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</si>
  <si>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</si>
  <si>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</si>
  <si>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</si>
  <si>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</si>
  <si>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</si>
  <si>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</si>
  <si>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</si>
  <si>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</si>
  <si>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</si>
  <si>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</si>
  <si>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</si>
  <si>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</si>
  <si>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</si>
  <si>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</si>
  <si>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</si>
  <si>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</si>
  <si>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</si>
  <si>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</si>
  <si>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</si>
  <si>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</si>
  <si>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</si>
  <si>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</si>
  <si>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</si>
  <si>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</si>
  <si>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</si>
  <si>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</si>
  <si>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</si>
  <si>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</si>
  <si>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</si>
  <si>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</si>
  <si>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</si>
  <si>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</si>
  <si>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</si>
  <si>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</si>
  <si>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</si>
  <si>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</si>
  <si>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</si>
  <si>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</si>
  <si>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</si>
  <si>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</si>
  <si>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</si>
  <si>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</si>
  <si>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</si>
  <si>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</si>
  <si>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</si>
  <si>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</si>
  <si>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</si>
  <si>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</si>
  <si>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</si>
  <si>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</si>
  <si>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</si>
  <si>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</si>
  <si>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</si>
  <si>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</si>
  <si>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</si>
  <si>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</si>
  <si>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</si>
  <si>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</si>
  <si>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</si>
  <si>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</si>
  <si>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</si>
  <si>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</si>
  <si>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</si>
  <si>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</si>
  <si>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</si>
  <si>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</si>
  <si>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</si>
  <si>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</si>
  <si>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</si>
  <si>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</si>
  <si>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</si>
  <si>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</si>
  <si>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</si>
  <si>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</si>
  <si>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</si>
  <si>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</si>
  <si>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</si>
  <si>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</si>
  <si>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</si>
  <si>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</si>
  <si>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</si>
  <si>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</si>
  <si>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</si>
  <si>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</si>
  <si>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</si>
  <si>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</si>
  <si>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</si>
  <si>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</si>
  <si>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</si>
  <si>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</si>
  <si>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</si>
  <si>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</si>
  <si>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</si>
  <si>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</si>
  <si>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</si>
  <si>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</si>
  <si>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</si>
  <si>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</si>
  <si>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</si>
  <si>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</si>
  <si>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</si>
  <si>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</si>
  <si>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</si>
  <si>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</si>
  <si>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</si>
  <si>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</si>
  <si>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</si>
  <si>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</si>
  <si>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</si>
  <si>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</si>
  <si>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</si>
  <si>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</si>
  <si>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</si>
  <si>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</si>
  <si>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</si>
  <si>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</si>
  <si>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</si>
  <si>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</si>
  <si>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</si>
  <si>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</si>
  <si>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</si>
  <si>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</si>
  <si>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</si>
  <si>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</si>
  <si>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</si>
  <si>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</si>
  <si>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</si>
  <si>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</si>
  <si>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</si>
  <si>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</si>
  <si>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</si>
  <si>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</si>
  <si>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</si>
  <si>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</si>
  <si>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</si>
  <si>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</si>
  <si>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</si>
  <si>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</si>
  <si>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</si>
  <si>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</si>
  <si>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</si>
  <si>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</si>
  <si>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</si>
  <si>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</si>
  <si>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</si>
  <si>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</si>
  <si>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</si>
  <si>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</si>
  <si>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</si>
  <si>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</si>
  <si>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</si>
  <si>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</si>
  <si>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</si>
  <si>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</si>
  <si>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</si>
  <si>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</si>
  <si>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</si>
  <si>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</si>
  <si>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</si>
  <si>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</si>
  <si>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</si>
  <si>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</si>
  <si>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</si>
  <si>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</si>
  <si>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</si>
  <si>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</si>
  <si>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</si>
  <si>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</si>
  <si>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</si>
  <si>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</si>
  <si>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</si>
  <si>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</si>
  <si>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</si>
  <si>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</si>
  <si>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</si>
  <si>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</si>
  <si>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</si>
  <si>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</si>
  <si>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</si>
  <si>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</si>
  <si>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</si>
  <si>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</si>
  <si>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</si>
  <si>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</si>
  <si>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</si>
  <si>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</si>
  <si>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</si>
  <si>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</si>
  <si>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</si>
  <si>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</si>
  <si>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</si>
  <si>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</si>
  <si>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</si>
  <si>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</si>
  <si>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</si>
  <si>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</si>
  <si>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</si>
  <si>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</si>
  <si>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</si>
  <si>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</si>
  <si>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</si>
  <si>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</si>
  <si>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</si>
  <si>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</si>
  <si>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</si>
  <si>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</si>
  <si>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</si>
  <si>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</si>
  <si>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</si>
  <si>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</si>
  <si>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</si>
  <si>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</si>
  <si>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</si>
  <si>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</si>
  <si>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</si>
  <si>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</si>
  <si>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</si>
  <si>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</si>
  <si>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</si>
  <si>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</si>
  <si>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</si>
  <si>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</si>
  <si>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</si>
  <si>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</si>
  <si>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</si>
  <si>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</si>
  <si>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</si>
  <si>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</si>
  <si>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</si>
  <si>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</si>
  <si>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</si>
  <si>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</si>
  <si>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</si>
  <si>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</si>
  <si>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</si>
  <si>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</si>
  <si>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</si>
  <si>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</si>
  <si>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</si>
  <si>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</si>
  <si>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</si>
  <si>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</si>
  <si>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</si>
  <si>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</si>
  <si>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</si>
  <si>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</si>
  <si>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</si>
  <si>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</si>
  <si>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</si>
  <si>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</si>
  <si>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</si>
  <si>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</si>
  <si>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</si>
  <si>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</si>
  <si>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</si>
  <si>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</si>
  <si>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</si>
  <si>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</si>
  <si>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</si>
  <si>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</si>
  <si>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</si>
  <si>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</si>
  <si>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</si>
  <si>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</si>
  <si>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</si>
  <si>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</si>
  <si>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</si>
  <si>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</si>
  <si>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</si>
  <si>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</si>
  <si>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</si>
  <si>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</si>
  <si>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</si>
  <si>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</si>
  <si>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</si>
  <si>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</si>
  <si>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</si>
  <si>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</si>
  <si>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</si>
  <si>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</si>
  <si>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</si>
  <si>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</si>
  <si>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</si>
  <si>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</si>
  <si>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</si>
  <si>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</si>
  <si>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</si>
  <si>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</si>
  <si>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</si>
  <si>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</si>
  <si>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</si>
  <si>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</si>
  <si>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</si>
  <si>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</si>
  <si>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</si>
  <si>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</si>
  <si>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</si>
  <si>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</si>
  <si>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</si>
  <si>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</si>
  <si>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</si>
  <si>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</si>
  <si>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</si>
  <si>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</si>
  <si>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</si>
  <si>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</si>
  <si>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</si>
  <si>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</si>
  <si>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</si>
  <si>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</si>
  <si>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</si>
  <si>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</si>
  <si>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</si>
  <si>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</si>
  <si>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</si>
  <si>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</si>
  <si>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</si>
  <si>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</si>
  <si>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</si>
  <si>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</si>
  <si>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</si>
  <si>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</si>
  <si>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</si>
  <si>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</si>
  <si>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</si>
  <si>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</si>
  <si>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</si>
  <si>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</si>
  <si>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</si>
  <si>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</si>
  <si>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</si>
  <si>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</si>
  <si>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</si>
  <si>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</si>
  <si>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</si>
  <si>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</si>
  <si>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</si>
  <si>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</si>
  <si>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</si>
  <si>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</si>
  <si>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</si>
  <si>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</si>
  <si>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</si>
  <si>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</si>
  <si>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</si>
  <si>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</si>
  <si>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</si>
  <si>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</si>
  <si>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</si>
  <si>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</si>
  <si>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</si>
  <si>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</si>
  <si>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</si>
  <si>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</si>
  <si>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</si>
  <si>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</si>
  <si>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</si>
  <si>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</si>
  <si>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</si>
  <si>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</si>
  <si>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</si>
  <si>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</si>
  <si>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</si>
  <si>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</si>
  <si>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</si>
  <si>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</si>
  <si>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</si>
  <si>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</si>
  <si>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</si>
  <si>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</si>
  <si>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</si>
  <si>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</si>
  <si>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</si>
  <si>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</si>
  <si>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</si>
  <si>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</si>
  <si>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</si>
  <si>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</si>
  <si>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</si>
  <si>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</si>
  <si>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</si>
  <si>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</si>
  <si>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</si>
  <si>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</si>
  <si>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</si>
  <si>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</si>
  <si>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</si>
  <si>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</si>
  <si>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</si>
  <si>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</si>
  <si>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</si>
  <si>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</si>
  <si>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</si>
  <si>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</si>
  <si>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</si>
  <si>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</si>
  <si>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</si>
  <si>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</si>
  <si>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</si>
  <si>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</si>
  <si>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</si>
  <si>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</si>
  <si>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</si>
  <si>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</si>
  <si>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</si>
  <si>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</si>
  <si>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</si>
  <si>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</si>
  <si>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</si>
  <si>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</si>
  <si>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</si>
  <si>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</si>
  <si>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</si>
  <si>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</si>
  <si>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</si>
  <si>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</si>
  <si>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</si>
  <si>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</si>
  <si>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</si>
  <si>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</si>
  <si>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</si>
  <si>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</si>
  <si>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</si>
  <si>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</si>
  <si>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</si>
  <si>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</si>
  <si>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</si>
  <si>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</si>
  <si>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</si>
  <si>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</si>
  <si>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</si>
  <si>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</si>
  <si>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</si>
  <si>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</si>
  <si>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</si>
  <si>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</si>
  <si>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</si>
  <si>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</si>
  <si>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</si>
  <si>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</si>
  <si>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</si>
  <si>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</si>
  <si>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</si>
  <si>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</si>
  <si>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</si>
  <si>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</si>
  <si>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</si>
  <si>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</si>
  <si>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</si>
  <si>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</si>
  <si>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</si>
  <si>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</si>
  <si>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</si>
  <si>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</si>
  <si>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</si>
  <si>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</si>
  <si>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</si>
  <si>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</si>
  <si>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</si>
  <si>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</si>
  <si>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</si>
  <si>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</si>
  <si>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</si>
  <si>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</si>
  <si>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</si>
  <si>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</si>
  <si>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</si>
  <si>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</si>
  <si>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</si>
  <si>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</si>
  <si>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</si>
  <si>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</si>
  <si>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</si>
  <si>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</si>
  <si>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</si>
  <si>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</si>
  <si>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</si>
  <si>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</si>
  <si>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</si>
  <si>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</si>
  <si>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</si>
  <si>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</si>
  <si>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</si>
  <si>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</si>
  <si>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</si>
  <si>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</si>
  <si>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</si>
  <si>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</si>
  <si>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</si>
  <si>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</si>
  <si>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</si>
  <si>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</si>
  <si>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</si>
  <si>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</si>
  <si>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</si>
  <si>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</si>
  <si>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</si>
  <si>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</si>
  <si>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</si>
  <si>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</si>
  <si>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</si>
  <si>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</si>
  <si>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</si>
  <si>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</si>
  <si>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</si>
  <si>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</si>
  <si>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</si>
  <si>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</si>
  <si>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</si>
  <si>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</si>
  <si>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</si>
  <si>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</si>
  <si>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</si>
  <si>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</si>
  <si>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</si>
  <si>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</si>
  <si>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</si>
  <si>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</si>
  <si>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</si>
  <si>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</si>
  <si>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</si>
  <si>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</si>
  <si>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</si>
  <si>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</si>
  <si>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</si>
  <si>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</si>
  <si>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</si>
  <si>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</si>
  <si>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</si>
  <si>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</si>
  <si>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</si>
  <si>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</si>
  <si>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</si>
  <si>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</si>
  <si>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</si>
  <si>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</si>
  <si>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</si>
  <si>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</si>
  <si>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</si>
  <si>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</si>
  <si>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</si>
  <si>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</si>
  <si>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</si>
  <si>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</si>
  <si>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</si>
  <si>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</si>
  <si>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</si>
  <si>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</si>
  <si>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</si>
  <si>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</si>
  <si>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</si>
  <si>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</si>
  <si>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</si>
  <si>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</si>
  <si>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</si>
  <si>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</si>
  <si>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</si>
  <si>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</si>
  <si>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</si>
  <si>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</si>
  <si>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</si>
  <si>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</si>
  <si>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</si>
  <si>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</si>
  <si>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</si>
  <si>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</si>
  <si>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</si>
  <si>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</si>
  <si>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</si>
  <si>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</si>
  <si>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</si>
  <si>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</si>
  <si>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</si>
  <si>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</si>
  <si>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</si>
  <si>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</si>
  <si>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</si>
  <si>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</si>
  <si>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</si>
  <si>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</si>
  <si>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</si>
  <si>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</si>
  <si>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</si>
  <si>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</si>
  <si>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</si>
  <si>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</si>
  <si>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</si>
  <si>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</si>
  <si>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</si>
  <si>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</si>
  <si>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</si>
  <si>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</si>
  <si>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</si>
  <si>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</si>
  <si>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</si>
  <si>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</si>
  <si>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</si>
  <si>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</si>
  <si>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</si>
  <si>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</si>
  <si>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</si>
  <si>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</si>
  <si>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</si>
  <si>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</si>
  <si>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</si>
  <si>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</si>
  <si>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</si>
  <si>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</si>
  <si>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</si>
  <si>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</si>
  <si>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</si>
  <si>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</si>
  <si>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</si>
  <si>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</si>
  <si>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</si>
  <si>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</si>
  <si>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</si>
  <si>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</si>
  <si>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</si>
  <si>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</si>
  <si>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</si>
  <si>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</si>
  <si>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</si>
  <si>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</si>
  <si>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</si>
  <si>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</si>
  <si>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</si>
  <si>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</si>
  <si>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</si>
  <si>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</si>
  <si>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</si>
  <si>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</si>
  <si>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</si>
  <si>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</si>
  <si>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</si>
  <si>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</si>
  <si>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</si>
  <si>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</si>
  <si>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</si>
  <si>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</si>
  <si>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</si>
  <si>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</si>
  <si>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</si>
  <si>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</si>
  <si>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</si>
  <si>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</si>
  <si>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</si>
  <si>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</si>
  <si>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</si>
  <si>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</si>
  <si>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</si>
  <si>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</si>
  <si>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</si>
  <si>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</si>
  <si>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</si>
  <si>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</si>
  <si>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</si>
  <si>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</si>
  <si>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</si>
  <si>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</si>
  <si>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</si>
  <si>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</si>
  <si>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</si>
  <si>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</si>
  <si>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</si>
  <si>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</si>
  <si>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</si>
  <si>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</si>
  <si>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</si>
  <si>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</si>
  <si>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</si>
  <si>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</si>
  <si>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</si>
  <si>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</si>
  <si>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</si>
  <si>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</si>
  <si>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</si>
  <si>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</si>
  <si>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</si>
  <si>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</si>
  <si>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</si>
  <si>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</si>
  <si>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</si>
  <si>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</si>
  <si>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</si>
  <si>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</si>
  <si>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</si>
  <si>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</si>
  <si>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</si>
  <si>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</si>
  <si>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</si>
  <si>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</si>
  <si>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</si>
  <si>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</si>
  <si>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</si>
  <si>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</si>
  <si>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</si>
  <si>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</si>
  <si>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</si>
  <si>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</si>
  <si>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</si>
  <si>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</si>
  <si>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</si>
  <si>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</si>
  <si>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</si>
  <si>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</si>
  <si>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</si>
  <si>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</si>
  <si>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</si>
  <si>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</si>
  <si>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</si>
  <si>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</si>
  <si>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</si>
  <si>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</si>
  <si>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</si>
  <si>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</si>
  <si>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</si>
  <si>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</si>
  <si>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</si>
  <si>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</si>
  <si>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</si>
  <si>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</si>
  <si>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</si>
  <si>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</si>
  <si>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</si>
  <si>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</si>
  <si>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</si>
  <si>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</si>
  <si>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</si>
  <si>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</si>
  <si>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</si>
  <si>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</si>
  <si>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</si>
  <si>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</si>
  <si>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</si>
  <si>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</si>
  <si>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</si>
  <si>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</si>
  <si>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</si>
  <si>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</si>
  <si>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</si>
  <si>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</si>
  <si>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</si>
  <si>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</si>
  <si>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</si>
  <si>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</si>
  <si>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</si>
  <si>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</si>
  <si>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</si>
  <si>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</si>
  <si>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</si>
  <si>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</si>
  <si>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</si>
  <si>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</si>
  <si>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</si>
  <si>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</si>
  <si>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</si>
  <si>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</si>
  <si>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</si>
  <si>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</si>
  <si>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</si>
  <si>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</si>
  <si>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</si>
  <si>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</si>
  <si>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</si>
  <si>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</si>
  <si>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</si>
  <si>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</si>
  <si>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</si>
  <si>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</si>
  <si>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</si>
  <si>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</si>
  <si>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</si>
  <si>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</si>
  <si>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</si>
  <si>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</si>
  <si>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</si>
  <si>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</si>
  <si>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</si>
  <si>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</si>
  <si>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</si>
  <si>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</si>
  <si>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</si>
  <si>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</si>
  <si>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</si>
  <si>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</si>
  <si>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</si>
  <si>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</si>
  <si>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</si>
  <si>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</si>
  <si>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</si>
  <si>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</si>
  <si>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</si>
  <si>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</si>
  <si>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</si>
  <si>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</si>
  <si>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</si>
  <si>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</si>
  <si>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</si>
  <si>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</si>
  <si>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</si>
  <si>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</si>
  <si>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</si>
  <si>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</si>
  <si>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</si>
  <si>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</si>
  <si>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</si>
  <si>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</si>
  <si>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</si>
  <si>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</si>
  <si>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</si>
  <si>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</si>
  <si>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</si>
  <si>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</si>
  <si>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</si>
  <si>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</si>
  <si>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</si>
  <si>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</si>
  <si>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</si>
  <si>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</si>
  <si>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</si>
  <si>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</si>
  <si>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</si>
  <si>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</si>
  <si>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</si>
  <si>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</si>
  <si>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</si>
  <si>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</si>
  <si>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</si>
  <si>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</si>
  <si>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</si>
  <si>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</si>
  <si>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</si>
  <si>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</si>
  <si>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</si>
  <si>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</si>
  <si>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</si>
  <si>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</si>
  <si>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</si>
  <si>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</si>
  <si>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</si>
  <si>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</si>
  <si>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</si>
  <si>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</si>
  <si>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</si>
  <si>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</si>
  <si>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</si>
  <si>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</si>
  <si>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</si>
  <si>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</si>
  <si>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</si>
  <si>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</si>
  <si>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</si>
  <si>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</si>
  <si>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</si>
  <si>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</si>
  <si>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</si>
  <si>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</si>
  <si>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</si>
  <si>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</si>
  <si>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</si>
  <si>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</si>
  <si>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</si>
  <si>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</si>
  <si>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</si>
  <si>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</si>
  <si>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</si>
  <si>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</si>
  <si>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</si>
  <si>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</si>
  <si>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</si>
  <si>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</si>
  <si>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</si>
  <si>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</si>
  <si>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</si>
  <si>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</si>
  <si>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</si>
  <si>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</si>
  <si>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</si>
  <si>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</si>
  <si>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</si>
  <si>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</si>
  <si>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</si>
  <si>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</si>
  <si>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</si>
  <si>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</si>
  <si>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</si>
  <si>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</si>
  <si>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</si>
  <si>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</si>
  <si>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</si>
  <si>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</si>
  <si>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</si>
  <si>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</si>
  <si>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</si>
  <si>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</si>
  <si>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</si>
  <si>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</si>
  <si>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</si>
  <si>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</si>
  <si>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</si>
  <si>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</si>
  <si>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</si>
  <si>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</si>
  <si>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</si>
  <si>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</si>
  <si>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</si>
  <si>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</si>
  <si>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</si>
  <si>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</si>
  <si>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</si>
  <si>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</si>
  <si>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</si>
  <si>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</si>
  <si>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</si>
  <si>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</si>
  <si>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</si>
  <si>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</si>
  <si>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</si>
  <si>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</si>
  <si>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</si>
  <si>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</si>
  <si>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</si>
  <si>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</si>
  <si>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</si>
  <si>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</si>
  <si>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</si>
  <si>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</si>
  <si>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</si>
  <si>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</si>
  <si>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</si>
  <si>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</si>
  <si>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</si>
  <si>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</si>
  <si>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</si>
  <si>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</si>
  <si>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</si>
  <si>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</si>
  <si>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</si>
  <si>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</si>
  <si>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</si>
  <si>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</si>
  <si>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</si>
  <si>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</si>
  <si>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</si>
  <si>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</si>
  <si>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</si>
  <si>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</si>
  <si>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</si>
  <si>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</si>
  <si>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</si>
  <si>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</si>
  <si>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</si>
  <si>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</si>
  <si>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</si>
  <si>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</si>
  <si>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</si>
  <si>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</si>
  <si>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</si>
  <si>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</si>
  <si>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</si>
  <si>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</si>
  <si>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</si>
  <si>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</si>
  <si>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</si>
  <si>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</si>
  <si>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</si>
  <si>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</si>
  <si>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</si>
  <si>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</si>
  <si>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</si>
  <si>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</si>
  <si>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</si>
  <si>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</si>
  <si>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</si>
  <si>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</si>
  <si>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</si>
  <si>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</si>
  <si>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</si>
  <si>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</si>
  <si>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</si>
  <si>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</si>
  <si>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</si>
  <si>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</si>
  <si>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</si>
  <si>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</si>
  <si>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</si>
  <si>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</si>
  <si>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</si>
  <si>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</si>
  <si>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</si>
  <si>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</si>
  <si>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</si>
  <si>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</si>
  <si>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</si>
  <si>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</si>
  <si>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</si>
  <si>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</si>
  <si>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</si>
  <si>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</si>
  <si>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</si>
  <si>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</si>
  <si>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</si>
  <si>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</si>
  <si>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</si>
  <si>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</si>
  <si>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</si>
  <si>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</si>
  <si>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</si>
  <si>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</si>
  <si>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</si>
  <si>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</si>
  <si>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</si>
  <si>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</si>
  <si>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</si>
  <si>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</si>
  <si>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</si>
  <si>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</si>
  <si>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</si>
  <si>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</si>
  <si>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</si>
  <si>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</si>
  <si>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</si>
  <si>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</si>
  <si>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</si>
  <si>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</si>
  <si>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</si>
  <si>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</si>
  <si>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</si>
  <si>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</si>
  <si>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</si>
  <si>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</si>
  <si>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</si>
  <si>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</si>
  <si>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</si>
  <si>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</si>
  <si>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</si>
  <si>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</si>
  <si>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</si>
  <si>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</si>
  <si>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</si>
  <si>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</si>
  <si>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</si>
  <si>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</si>
  <si>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</si>
  <si>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</si>
  <si>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</si>
  <si>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</si>
  <si>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</si>
  <si>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</si>
  <si>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</si>
  <si>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</si>
  <si>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</si>
  <si>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</si>
  <si>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</si>
  <si>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</si>
  <si>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</si>
  <si>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</si>
  <si>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</si>
  <si>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</si>
  <si>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</si>
  <si>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</si>
  <si>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</si>
  <si>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</si>
  <si>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</si>
  <si>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</si>
  <si>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</si>
  <si>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</si>
  <si>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</si>
  <si>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</si>
  <si>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</si>
  <si>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</si>
  <si>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</si>
  <si>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</si>
  <si>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</si>
  <si>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</si>
  <si>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</si>
  <si>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</si>
  <si>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</si>
  <si>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</si>
  <si>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</si>
  <si>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</si>
  <si>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</si>
  <si>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</si>
  <si>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</si>
  <si>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</si>
  <si>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</si>
  <si>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</si>
  <si>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</si>
  <si>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</si>
  <si>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</si>
  <si>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</si>
  <si>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</si>
  <si>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</si>
  <si>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</si>
  <si>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</si>
  <si>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</si>
  <si>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</si>
  <si>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</si>
  <si>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</si>
  <si>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</si>
  <si>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</si>
  <si>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</si>
  <si>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</si>
  <si>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</si>
  <si>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</si>
  <si>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</si>
  <si>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</si>
  <si>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</si>
  <si>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</si>
  <si>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</si>
  <si>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</si>
  <si>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</si>
  <si>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</si>
  <si>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</si>
  <si>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</si>
  <si>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</si>
  <si>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</si>
  <si>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</si>
  <si>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</si>
  <si>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</si>
  <si>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</si>
  <si>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</si>
  <si>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</si>
  <si>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</si>
  <si>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</si>
  <si>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</si>
  <si>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</si>
  <si>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</si>
  <si>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</si>
  <si>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</si>
  <si>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</si>
  <si>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</si>
  <si>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</si>
  <si>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</si>
  <si>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</si>
  <si>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</si>
  <si>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</si>
  <si>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</si>
  <si>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</si>
  <si>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</si>
  <si>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</si>
  <si>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</si>
  <si>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</si>
  <si>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</si>
  <si>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</si>
  <si>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</si>
  <si>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</si>
  <si>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</si>
  <si>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</si>
  <si>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</si>
  <si>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</si>
  <si>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</si>
  <si>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</si>
  <si>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</si>
  <si>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</si>
  <si>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</si>
  <si>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</si>
  <si>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</si>
  <si>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</si>
  <si>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</si>
  <si>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</si>
  <si>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</si>
  <si>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</si>
  <si>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</si>
  <si>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</si>
  <si>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</si>
  <si>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</si>
  <si>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</si>
  <si>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</si>
  <si>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</si>
  <si>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</si>
  <si>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</si>
  <si>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</si>
  <si>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</si>
  <si>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</si>
  <si>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</si>
  <si>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</si>
  <si>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</si>
  <si>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</si>
  <si>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</si>
  <si>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</si>
  <si>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</si>
  <si>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</si>
  <si>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</si>
  <si>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</si>
  <si>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</si>
  <si>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</si>
  <si>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</si>
  <si>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</si>
  <si>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</si>
  <si>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</si>
  <si>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</si>
  <si>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</si>
  <si>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</si>
  <si>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</si>
  <si>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</si>
  <si>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</si>
  <si>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</si>
  <si>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</si>
  <si>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</si>
  <si>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</si>
  <si>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</si>
  <si>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</si>
  <si>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</si>
  <si>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</si>
  <si>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</si>
  <si>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</si>
  <si>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</si>
  <si>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</si>
  <si>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</si>
  <si>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</si>
  <si>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</si>
  <si>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</si>
  <si>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</si>
  <si>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</si>
  <si>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</si>
  <si>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</si>
  <si>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</si>
  <si>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</si>
  <si>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</si>
  <si>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</si>
  <si>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</si>
  <si>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</si>
  <si>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</si>
  <si>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</si>
  <si>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</si>
  <si>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</si>
  <si>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</si>
  <si>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</si>
  <si>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</si>
  <si>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</si>
  <si>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</si>
  <si>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</si>
  <si>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</si>
  <si>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</si>
  <si>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</si>
  <si>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</si>
  <si>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</si>
  <si>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</si>
  <si>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</si>
  <si>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</si>
  <si>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</si>
  <si>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</si>
  <si>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</si>
  <si>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</si>
  <si>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</si>
  <si>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</si>
  <si>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</si>
  <si>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</si>
  <si>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</si>
  <si>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</si>
  <si>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</si>
  <si>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</si>
  <si>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</si>
  <si>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</si>
  <si>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</si>
  <si>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</si>
  <si>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</si>
  <si>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</si>
  <si>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</si>
  <si>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</si>
  <si>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</si>
  <si>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</si>
  <si>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</si>
  <si>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</si>
  <si>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</si>
  <si>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</si>
  <si>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</si>
  <si>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</si>
  <si>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</si>
  <si>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</si>
  <si>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</si>
  <si>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</si>
  <si>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</si>
  <si>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</si>
  <si>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</si>
  <si>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</si>
  <si>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</si>
  <si>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</si>
  <si>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</si>
  <si>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</si>
  <si>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</si>
  <si>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</si>
  <si>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</si>
  <si>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</si>
  <si>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</si>
  <si>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</si>
  <si>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</si>
  <si>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</si>
  <si>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</si>
  <si>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</si>
  <si>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</si>
  <si>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</si>
  <si>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</si>
  <si>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</si>
  <si>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</si>
  <si>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</si>
  <si>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</si>
  <si>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</si>
  <si>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</si>
  <si>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</si>
  <si>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</si>
  <si>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</si>
  <si>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</si>
  <si>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</si>
  <si>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</si>
  <si>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</si>
  <si>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</si>
  <si>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</si>
  <si>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</si>
  <si>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</si>
  <si>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</si>
  <si>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</si>
  <si>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</si>
  <si>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</si>
  <si>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</si>
  <si>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</si>
  <si>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</si>
  <si>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</si>
  <si>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</si>
  <si>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</si>
  <si>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</si>
  <si>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</si>
  <si>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</si>
  <si>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</si>
  <si>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</si>
  <si>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</si>
  <si>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</si>
  <si>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</si>
  <si>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</si>
  <si>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</si>
  <si>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</si>
  <si>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</si>
  <si>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</si>
  <si>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</si>
  <si>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</si>
  <si>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</si>
  <si>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</si>
  <si>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</si>
  <si>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</si>
  <si>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</si>
  <si>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</si>
  <si>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</si>
  <si>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</si>
  <si>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</si>
  <si>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</si>
  <si>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</si>
  <si>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</si>
  <si>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</si>
  <si>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</si>
  <si>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</si>
  <si>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</si>
  <si>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</si>
  <si>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</si>
  <si>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</si>
  <si>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</si>
  <si>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</si>
  <si>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</si>
  <si>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</si>
  <si>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</si>
  <si>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</si>
  <si>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</si>
  <si>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</si>
  <si>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</si>
  <si>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</si>
  <si>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</si>
  <si>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</si>
  <si>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</si>
  <si>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</si>
  <si>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</si>
  <si>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</si>
  <si>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</si>
  <si>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</si>
  <si>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</si>
  <si>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</si>
  <si>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</si>
  <si>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</si>
  <si>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</si>
  <si>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</si>
  <si>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</si>
  <si>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</si>
  <si>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</si>
  <si>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</si>
  <si>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</si>
  <si>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</si>
  <si>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</si>
  <si>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</si>
  <si>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</si>
  <si>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</si>
  <si>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</si>
  <si>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</si>
  <si>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</si>
  <si>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</si>
  <si>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</si>
  <si>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</si>
  <si>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</si>
  <si>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</si>
  <si>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</si>
  <si>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</si>
  <si>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</si>
  <si>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</si>
  <si>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</si>
  <si>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</si>
  <si>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</si>
  <si>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</si>
  <si>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</si>
  <si>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</si>
  <si>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</si>
  <si>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</si>
  <si>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</si>
  <si>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</si>
  <si>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</si>
  <si>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</si>
  <si>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</si>
  <si>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</si>
  <si>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</si>
  <si>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</si>
  <si>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</si>
  <si>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</si>
  <si>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</si>
  <si>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</si>
  <si>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</si>
  <si>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</si>
  <si>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</si>
  <si>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</si>
  <si>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</si>
  <si>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</si>
  <si>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</si>
  <si>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</si>
  <si>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</si>
  <si>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</si>
  <si>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</si>
  <si>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</si>
  <si>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</si>
  <si>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</si>
  <si>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</si>
  <si>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</si>
  <si>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</si>
  <si>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</si>
  <si>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</si>
  <si>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</si>
  <si>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</si>
  <si>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</si>
  <si>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</si>
  <si>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</si>
  <si>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</si>
  <si>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</si>
  <si>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</si>
  <si>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</si>
  <si>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</si>
  <si>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</si>
  <si>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</si>
  <si>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</si>
  <si>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</si>
  <si>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</si>
  <si>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</si>
  <si>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</si>
  <si>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</si>
  <si>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</si>
  <si>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</si>
  <si>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</si>
  <si>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</si>
  <si>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</si>
  <si>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</si>
  <si>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</si>
  <si>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</si>
  <si>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</si>
  <si>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</si>
  <si>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</si>
  <si>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</si>
  <si>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</si>
  <si>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</si>
  <si>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</si>
  <si>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</si>
  <si>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</si>
  <si>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</si>
  <si>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</si>
  <si>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</si>
  <si>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</si>
  <si>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</si>
  <si>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</si>
  <si>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</si>
  <si>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</si>
  <si>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</si>
  <si>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</si>
  <si>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</si>
  <si>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</si>
  <si>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</si>
  <si>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</si>
  <si>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</si>
  <si>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</si>
  <si>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</si>
  <si>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</si>
  <si>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</si>
  <si>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</si>
  <si>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</si>
  <si>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</si>
  <si>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</si>
  <si>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</si>
  <si>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</si>
  <si>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</si>
  <si>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</si>
  <si>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</si>
  <si>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</si>
  <si>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</si>
  <si>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</si>
  <si>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</si>
  <si>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</si>
  <si>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</si>
  <si>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</si>
  <si>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</si>
  <si>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</si>
  <si>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</si>
  <si>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</si>
  <si>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</si>
  <si>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</si>
  <si>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</si>
  <si>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</si>
  <si>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</si>
  <si>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</si>
  <si>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</si>
  <si>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</si>
  <si>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</si>
  <si>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</si>
  <si>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</si>
  <si>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</si>
  <si>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</si>
  <si>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</si>
  <si>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</si>
  <si>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</si>
  <si>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</si>
  <si>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</si>
  <si>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</si>
  <si>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</si>
  <si>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</si>
  <si>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</si>
  <si>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</si>
  <si>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</si>
  <si>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</si>
  <si>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</si>
  <si>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</si>
  <si>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</si>
  <si>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</si>
  <si>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</si>
  <si>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</si>
  <si>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</si>
  <si>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</si>
  <si>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</si>
  <si>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</si>
  <si>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</si>
  <si>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</si>
  <si>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</si>
  <si>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</si>
  <si>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</si>
  <si>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</si>
  <si>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</si>
  <si>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</si>
  <si>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</si>
  <si>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</si>
  <si>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</si>
  <si>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</si>
  <si>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</si>
  <si>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</si>
  <si>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</si>
  <si>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</si>
  <si>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</si>
  <si>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</si>
  <si>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</si>
  <si>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</si>
  <si>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</si>
  <si>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</si>
  <si>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</si>
  <si>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</si>
  <si>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</si>
  <si>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</si>
  <si>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</si>
  <si>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</si>
  <si>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</si>
  <si>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</si>
  <si>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</si>
  <si>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</si>
  <si>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</si>
  <si>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</si>
  <si>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</si>
  <si>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</si>
  <si>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</si>
  <si>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</si>
  <si>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</si>
  <si>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</si>
  <si>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</si>
  <si>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</si>
  <si>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</si>
  <si>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</si>
  <si>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</si>
  <si>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</si>
  <si>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</si>
  <si>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</si>
  <si>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</si>
  <si>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</si>
  <si>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</si>
  <si>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</si>
  <si>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</si>
  <si>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</si>
  <si>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</si>
  <si>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</si>
  <si>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</si>
  <si>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</si>
  <si>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</si>
  <si>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</si>
  <si>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</si>
  <si>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</si>
  <si>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</si>
  <si>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</si>
  <si>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</si>
  <si>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</si>
  <si>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</si>
  <si>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</si>
  <si>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</si>
  <si>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</si>
  <si>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</si>
  <si>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</si>
  <si>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</si>
  <si>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</si>
  <si>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</si>
  <si>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</si>
  <si>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</si>
  <si>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</si>
  <si>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</si>
  <si>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</si>
  <si>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</si>
  <si>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</si>
  <si>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</si>
  <si>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</si>
  <si>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</si>
  <si>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</si>
  <si>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</si>
  <si>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</si>
  <si>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</si>
  <si>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</si>
  <si>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</si>
  <si>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</si>
  <si>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</si>
  <si>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</si>
  <si>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</si>
  <si>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</si>
  <si>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</si>
  <si>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</si>
  <si>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</si>
  <si>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</si>
  <si>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</si>
  <si>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</si>
  <si>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</si>
  <si>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</si>
  <si>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</si>
  <si>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</si>
  <si>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</si>
  <si>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</si>
  <si>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</si>
  <si>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</si>
  <si>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</si>
  <si>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</si>
  <si>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</si>
  <si>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</si>
  <si>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</si>
  <si>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</si>
  <si>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</si>
  <si>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</si>
  <si>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</si>
  <si>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</si>
  <si>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</si>
  <si>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</si>
  <si>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</si>
  <si>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</si>
  <si>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</si>
  <si>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</si>
  <si>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</si>
  <si>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</si>
  <si>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</si>
  <si>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</si>
  <si>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</si>
  <si>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</si>
  <si>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</si>
  <si>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</si>
  <si>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</si>
  <si>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</si>
  <si>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</si>
  <si>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</si>
  <si>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</si>
  <si>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</si>
  <si>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</si>
  <si>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</si>
  <si>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</si>
  <si>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</si>
  <si>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</si>
  <si>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</si>
  <si>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</si>
  <si>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</si>
  <si>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</si>
  <si>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</si>
  <si>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</si>
  <si>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</si>
  <si>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</si>
  <si>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</si>
  <si>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</si>
  <si>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</si>
  <si>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</si>
  <si>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</si>
  <si>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</si>
  <si>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</si>
  <si>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</si>
  <si>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</si>
  <si>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</si>
  <si>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</si>
  <si>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</si>
  <si>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</si>
  <si>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</si>
  <si>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</si>
  <si>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</si>
  <si>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</si>
  <si>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</si>
  <si>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</si>
  <si>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</si>
  <si>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</si>
  <si>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</si>
  <si>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</si>
  <si>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</si>
  <si>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</si>
  <si>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</si>
  <si>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</si>
  <si>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</si>
  <si>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</si>
  <si>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</si>
  <si>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</si>
  <si>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</si>
  <si>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</si>
  <si>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</si>
  <si>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</si>
  <si>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</si>
  <si>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</si>
  <si>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</si>
  <si>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</si>
  <si>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</si>
  <si>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</si>
  <si>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</si>
  <si>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</si>
  <si>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</si>
  <si>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</si>
  <si>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</si>
  <si>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</si>
  <si>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</si>
  <si>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</si>
  <si>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</si>
  <si>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</si>
  <si>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</si>
  <si>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</si>
  <si>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</si>
  <si>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</si>
  <si>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</si>
  <si>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</si>
  <si>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</si>
  <si>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</si>
  <si>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</si>
  <si>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</si>
  <si>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</si>
  <si>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</si>
  <si>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</si>
  <si>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</si>
  <si>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</si>
  <si>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</si>
  <si>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</si>
  <si>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</si>
  <si>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</si>
  <si>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</si>
  <si>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</si>
  <si>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</si>
  <si>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</si>
  <si>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</si>
  <si>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</si>
  <si>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</si>
  <si>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</si>
  <si>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</si>
  <si>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</si>
  <si>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</si>
  <si>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</si>
  <si>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</si>
  <si>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</si>
  <si>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</si>
  <si>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</si>
  <si>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</si>
  <si>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</si>
  <si>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</si>
  <si>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</si>
  <si>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</si>
  <si>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</si>
  <si>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</si>
  <si>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</si>
  <si>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</si>
  <si>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</si>
  <si>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</si>
  <si>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</si>
  <si>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</si>
  <si>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</si>
  <si>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</si>
  <si>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</si>
  <si>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</si>
  <si>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</si>
  <si>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</si>
  <si>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</si>
  <si>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</si>
  <si>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</si>
  <si>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</si>
  <si>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</si>
  <si>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</si>
  <si>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</si>
  <si>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</si>
  <si>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</si>
  <si>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</si>
  <si>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</si>
  <si>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</si>
  <si>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</si>
  <si>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</si>
  <si>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</si>
  <si>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</si>
  <si>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</si>
  <si>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</si>
  <si>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</si>
  <si>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</si>
  <si>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</si>
  <si>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</si>
  <si>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</si>
  <si>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</si>
  <si>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</si>
  <si>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</si>
  <si>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</si>
  <si>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</si>
  <si>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</si>
  <si>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</si>
  <si>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</si>
  <si>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</si>
  <si>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</si>
  <si>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</si>
  <si>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</si>
  <si>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</si>
  <si>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</si>
  <si>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</si>
  <si>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</si>
  <si>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</si>
  <si>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</si>
  <si>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</si>
  <si>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</si>
  <si>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</si>
  <si>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</si>
  <si>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</si>
  <si>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</si>
  <si>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</si>
  <si>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</si>
  <si>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</si>
  <si>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</si>
  <si>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</si>
  <si>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</si>
  <si>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</si>
  <si>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</si>
  <si>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</si>
  <si>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</si>
  <si>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</si>
  <si>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</si>
  <si>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</si>
  <si>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</si>
  <si>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</si>
  <si>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</si>
  <si>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</si>
  <si>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</si>
  <si>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</si>
  <si>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</si>
  <si>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</si>
  <si>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</si>
  <si>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</si>
  <si>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</si>
  <si>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</si>
  <si>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</si>
  <si>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</si>
  <si>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</si>
  <si>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</si>
  <si>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</si>
  <si>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</si>
  <si>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</si>
  <si>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</si>
  <si>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</si>
  <si>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</si>
  <si>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</si>
  <si>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</si>
  <si>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</si>
  <si>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</si>
  <si>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</si>
  <si>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</si>
  <si>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</si>
  <si>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</si>
  <si>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</si>
  <si>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</si>
  <si>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</si>
  <si>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</si>
  <si>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</si>
  <si>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</si>
  <si>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</si>
  <si>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</si>
  <si>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</si>
  <si>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</si>
  <si>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</si>
  <si>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</si>
  <si>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</si>
  <si>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</si>
  <si>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</si>
  <si>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</si>
  <si>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</si>
  <si>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</si>
  <si>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</si>
  <si>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</si>
  <si>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</si>
  <si>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</si>
  <si>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</si>
  <si>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</si>
  <si>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</si>
  <si>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</si>
  <si>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</si>
  <si>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</si>
  <si>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</si>
  <si>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</si>
  <si>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</si>
  <si>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</si>
  <si>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</si>
  <si>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</si>
  <si>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</si>
  <si>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</si>
  <si>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</si>
  <si>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</si>
  <si>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</si>
  <si>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</si>
  <si>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</si>
  <si>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</si>
  <si>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</si>
  <si>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</si>
  <si>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</si>
  <si>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</si>
  <si>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</si>
  <si>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</si>
  <si>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</si>
  <si>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</si>
  <si>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</si>
  <si>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</si>
  <si>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</si>
  <si>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</si>
  <si>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</si>
  <si>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</si>
  <si>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</si>
  <si>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</si>
  <si>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</si>
  <si>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</si>
  <si>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</si>
  <si>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</si>
  <si>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</si>
  <si>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</si>
  <si>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</si>
  <si>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</si>
  <si>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</si>
  <si>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</si>
  <si>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</si>
  <si>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</si>
  <si>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</si>
  <si>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</si>
  <si>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</si>
  <si>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</si>
  <si>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</si>
  <si>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</si>
  <si>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</si>
  <si>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</si>
  <si>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</si>
  <si>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</si>
  <si>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</si>
  <si>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</si>
  <si>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</si>
  <si>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</si>
  <si>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</si>
  <si>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</si>
  <si>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</si>
  <si>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</si>
  <si>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</si>
  <si>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</si>
  <si>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</si>
  <si>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</si>
  <si>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</si>
  <si>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</si>
  <si>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</si>
  <si>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</si>
  <si>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</si>
  <si>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</si>
  <si>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</si>
  <si>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</si>
  <si>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</si>
  <si>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</si>
  <si>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</si>
  <si>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</si>
  <si>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</si>
  <si>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</si>
  <si>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</si>
  <si>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</si>
  <si>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</si>
  <si>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</si>
  <si>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</si>
  <si>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</si>
  <si>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</si>
  <si>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</si>
  <si>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</si>
  <si>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</si>
  <si>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</si>
  <si>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</si>
  <si>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</si>
  <si>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</si>
  <si>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</si>
  <si>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</si>
  <si>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</si>
  <si>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</si>
  <si>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</si>
  <si>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</si>
  <si>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</si>
  <si>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</si>
  <si>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</si>
  <si>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</si>
  <si>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</si>
  <si>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</si>
  <si>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</si>
  <si>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</si>
  <si>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</si>
  <si>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</si>
  <si>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</si>
  <si>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</si>
  <si>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</si>
  <si>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</si>
  <si>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</si>
  <si>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</si>
  <si>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</si>
  <si>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</si>
  <si>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</si>
  <si>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</si>
  <si>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</si>
  <si>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</si>
  <si>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</si>
  <si>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</si>
  <si>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</si>
  <si>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</si>
  <si>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</si>
  <si>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</si>
  <si>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</si>
  <si>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</si>
  <si>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</si>
  <si>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</si>
  <si>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</si>
  <si>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</si>
  <si>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</si>
  <si>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</si>
  <si>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</si>
  <si>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</si>
  <si>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</si>
  <si>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</si>
  <si>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</si>
  <si>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</si>
  <si>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</si>
  <si>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</si>
  <si>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</si>
  <si>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</si>
  <si>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</si>
  <si>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</si>
  <si>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</si>
  <si>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</si>
  <si>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</si>
  <si>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</si>
  <si>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</si>
  <si>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</si>
  <si>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</si>
  <si>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</si>
  <si>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</si>
  <si>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</si>
  <si>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</si>
  <si>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</si>
  <si>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</si>
  <si>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</si>
  <si>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</si>
  <si>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</si>
  <si>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</si>
  <si>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</si>
  <si>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</si>
  <si>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</si>
  <si>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</si>
  <si>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</si>
  <si>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</si>
  <si>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</si>
  <si>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</si>
  <si>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</si>
  <si>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</si>
  <si>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</si>
  <si>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</si>
  <si>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</si>
  <si>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</si>
  <si>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</si>
  <si>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</si>
  <si>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</si>
  <si>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</si>
  <si>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</si>
  <si>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</si>
  <si>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</si>
  <si>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</si>
  <si>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</si>
  <si>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</si>
  <si>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</si>
  <si>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</si>
  <si>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</si>
  <si>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</si>
  <si>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</si>
  <si>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</si>
  <si>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</si>
  <si>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</si>
  <si>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</si>
  <si>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</si>
  <si>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</si>
  <si>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</si>
  <si>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</si>
  <si>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</si>
  <si>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</si>
  <si>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</si>
  <si>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</si>
  <si>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</si>
  <si>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</si>
  <si>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</si>
  <si>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</si>
  <si>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</si>
  <si>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</si>
  <si>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</si>
  <si>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</si>
  <si>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</si>
  <si>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</si>
  <si>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</si>
  <si>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</si>
  <si>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</si>
  <si>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</si>
  <si>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</si>
  <si>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</si>
  <si>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</si>
  <si>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</si>
  <si>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</si>
  <si>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</si>
  <si>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</si>
  <si>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</si>
  <si>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</si>
  <si>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</si>
  <si>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</si>
  <si>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</si>
  <si>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</si>
  <si>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</si>
  <si>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</si>
  <si>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</si>
  <si>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</si>
  <si>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</si>
  <si>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</si>
  <si>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</si>
  <si>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</si>
  <si>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</si>
  <si>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</si>
  <si>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</si>
  <si>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</si>
  <si>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</si>
  <si>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</si>
  <si>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</si>
  <si>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</si>
  <si>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</si>
  <si>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</si>
  <si>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</si>
  <si>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</si>
  <si>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</si>
  <si>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</si>
  <si>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</si>
  <si>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</si>
  <si>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</si>
  <si>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</si>
  <si>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</si>
  <si>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</si>
  <si>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</si>
  <si>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</si>
  <si>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</si>
  <si>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</si>
  <si>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</si>
  <si>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</si>
  <si>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</si>
  <si>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</si>
  <si>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</si>
  <si>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</si>
  <si>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</si>
  <si>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</si>
  <si>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</si>
  <si>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</si>
  <si>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</si>
  <si>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</si>
  <si>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</si>
  <si>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</si>
  <si>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</si>
  <si>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</si>
  <si>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</si>
  <si>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</si>
  <si>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</si>
  <si>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</si>
  <si>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</si>
  <si>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</si>
  <si>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</si>
  <si>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</si>
  <si>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</si>
  <si>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</si>
  <si>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</si>
  <si>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</si>
  <si>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</si>
  <si>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</si>
  <si>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</si>
  <si>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</si>
  <si>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</si>
  <si>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</si>
  <si>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</si>
  <si>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</si>
  <si>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</si>
  <si>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</si>
  <si>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</si>
  <si>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</si>
  <si>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</si>
  <si>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</si>
  <si>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</si>
  <si>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</si>
  <si>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</si>
  <si>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</si>
  <si>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</si>
  <si>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</si>
  <si>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</si>
  <si>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</si>
  <si>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</si>
  <si>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</si>
  <si>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</si>
  <si>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</si>
  <si>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</si>
  <si>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</si>
  <si>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</si>
  <si>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</si>
  <si>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</si>
  <si>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</si>
  <si>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</si>
  <si>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</si>
  <si>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</si>
  <si>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</si>
  <si>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</si>
  <si>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</si>
  <si>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</si>
  <si>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</si>
  <si>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</si>
  <si>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</si>
  <si>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</si>
  <si>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</si>
  <si>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</si>
  <si>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</si>
  <si>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</si>
  <si>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</si>
  <si>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</si>
  <si>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</si>
  <si>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</si>
  <si>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</si>
  <si>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</si>
  <si>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</si>
  <si>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</si>
  <si>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</si>
  <si>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</si>
  <si>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</si>
  <si>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</si>
  <si>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</si>
  <si>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</si>
  <si>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</si>
  <si>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</si>
  <si>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Ленінський районний суд м.Полтави</t>
  </si>
  <si>
    <t>36022,м. Полтава,вул. Анатолія Кукоби 37</t>
  </si>
  <si>
    <t/>
  </si>
  <si>
    <t>Н.І. Крючко</t>
  </si>
  <si>
    <t>Л.Є. Рукас</t>
  </si>
  <si>
    <t>8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</si>
</sst>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&amp;LEC6BD8F6&amp;C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622</v>
      </c>
      <c r="E8" s="32">
        <f>SUM(E9:E446)</f>
        <v>66</v>
      </c>
      <c r="F8" s="32">
        <f>SUM(F9:F446)</f>
        <v>1</v>
      </c>
      <c r="G8" s="32">
        <f>SUM(G9:G446)</f>
        <v>539</v>
      </c>
      <c r="H8" s="32">
        <f>SUM(H9:H446)</f>
        <v>16</v>
      </c>
      <c r="I8" s="32">
        <f>SUM(J8:M8)</f>
        <v>170</v>
      </c>
      <c r="J8" s="32">
        <f>SUM(J9:J446)</f>
        <v>29</v>
      </c>
      <c r="K8" s="32">
        <f>SUM(K9:K446)</f>
        <v>0</v>
      </c>
      <c r="L8" s="32">
        <f>SUM(L9:L446)</f>
        <v>138</v>
      </c>
      <c r="M8" s="32">
        <f>SUM(M9:M446)</f>
        <v>3</v>
      </c>
      <c r="N8" s="32">
        <f>SUM(O8:R8)</f>
        <v>240</v>
      </c>
      <c r="O8" s="32">
        <f>SUM(O9:O446)</f>
        <v>90</v>
      </c>
      <c r="P8" s="32">
        <f>SUM(P9:P446)</f>
        <v>0</v>
      </c>
      <c r="Q8" s="32">
        <f>SUM(Q9:Q446)</f>
        <v>150</v>
      </c>
      <c r="R8" s="32">
        <f>SUM(R9:R446)</f>
        <v>0</v>
      </c>
      <c r="S8" s="32">
        <f>SUM(T8:W8)</f>
        <v>552</v>
      </c>
      <c r="T8" s="32">
        <f>SUM(T9:T446)</f>
        <v>5</v>
      </c>
      <c r="U8" s="32">
        <f>SUM(U9:U446)</f>
        <v>1</v>
      </c>
      <c r="V8" s="32">
        <f>SUM(V9:V446)</f>
        <v>527</v>
      </c>
      <c r="W8" s="32">
        <f>SUM(W9:W446)</f>
        <v>19</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v>
      </c>
      <c r="E10" s="6"/>
      <c r="F10" s="6"/>
      <c r="G10" s="6"/>
      <c r="H10" s="6">
        <v>1</v>
      </c>
      <c r="I10" s="6"/>
      <c r="J10" s="6"/>
      <c r="K10" s="6"/>
      <c r="L10" s="6"/>
      <c r="M10" s="6"/>
      <c r="N10" s="6"/>
      <c r="O10" s="6"/>
      <c r="P10" s="6"/>
      <c r="Q10" s="6"/>
      <c r="R10" s="6"/>
      <c r="S10" s="6">
        <v>1</v>
      </c>
      <c r="T10" s="6"/>
      <c r="U10" s="6"/>
      <c r="V10" s="6"/>
      <c r="W10" s="6">
        <v>1</v>
      </c>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1</v>
      </c>
      <c r="E12" s="6"/>
      <c r="F12" s="6"/>
      <c r="G12" s="6"/>
      <c r="H12" s="6">
        <v>1</v>
      </c>
      <c r="I12" s="6"/>
      <c r="J12" s="6"/>
      <c r="K12" s="6"/>
      <c r="L12" s="6"/>
      <c r="M12" s="6"/>
      <c r="N12" s="6"/>
      <c r="O12" s="6"/>
      <c r="P12" s="6"/>
      <c r="Q12" s="6"/>
      <c r="R12" s="6"/>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15</v>
      </c>
      <c r="E21" s="40">
        <v>2</v>
      </c>
      <c r="F21" s="40"/>
      <c r="G21" s="40">
        <v>8</v>
      </c>
      <c r="H21" s="40">
        <v>5</v>
      </c>
      <c r="I21" s="40">
        <v>1</v>
      </c>
      <c r="J21" s="40"/>
      <c r="K21" s="40"/>
      <c r="L21" s="40">
        <v>1</v>
      </c>
      <c r="M21" s="40"/>
      <c r="N21" s="40">
        <v>4</v>
      </c>
      <c r="O21" s="40">
        <v>2</v>
      </c>
      <c r="P21" s="40"/>
      <c r="Q21" s="40">
        <v>2</v>
      </c>
      <c r="R21" s="40"/>
      <c r="S21" s="40">
        <v>12</v>
      </c>
      <c r="T21" s="40"/>
      <c r="U21" s="40"/>
      <c r="V21" s="40">
        <v>7</v>
      </c>
      <c r="W21" s="40">
        <v>5</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v>1</v>
      </c>
      <c r="O24" s="40"/>
      <c r="P24" s="40"/>
      <c r="Q24" s="40">
        <v>1</v>
      </c>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12</v>
      </c>
      <c r="E27" s="40">
        <v>1</v>
      </c>
      <c r="F27" s="40"/>
      <c r="G27" s="40">
        <v>11</v>
      </c>
      <c r="H27" s="40"/>
      <c r="I27" s="40">
        <v>4</v>
      </c>
      <c r="J27" s="40"/>
      <c r="K27" s="40"/>
      <c r="L27" s="40">
        <v>4</v>
      </c>
      <c r="M27" s="40"/>
      <c r="N27" s="40">
        <v>4</v>
      </c>
      <c r="O27" s="40">
        <v>1</v>
      </c>
      <c r="P27" s="40"/>
      <c r="Q27" s="40">
        <v>3</v>
      </c>
      <c r="R27" s="40"/>
      <c r="S27" s="40">
        <v>12</v>
      </c>
      <c r="T27" s="40"/>
      <c r="U27" s="40"/>
      <c r="V27" s="40">
        <v>12</v>
      </c>
      <c r="W27" s="40"/>
      <c r="X27" s="39">
        <v>765</v>
      </c>
      <c r="Y27" s="105"/>
      <c r="Z27" s="105"/>
    </row>
    <row r="28" spans="1:26" s="41" customFormat="1" ht="12.75">
      <c r="A28" s="90">
        <v>411010208</v>
      </c>
      <c r="B28" s="42" t="s">
        <v>29</v>
      </c>
      <c r="C28" s="99"/>
      <c r="D28" s="40">
        <v>3</v>
      </c>
      <c r="E28" s="40"/>
      <c r="F28" s="40"/>
      <c r="G28" s="40">
        <v>3</v>
      </c>
      <c r="H28" s="40"/>
      <c r="I28" s="40">
        <v>4</v>
      </c>
      <c r="J28" s="40"/>
      <c r="K28" s="40"/>
      <c r="L28" s="40">
        <v>4</v>
      </c>
      <c r="M28" s="40"/>
      <c r="N28" s="40">
        <v>2</v>
      </c>
      <c r="O28" s="40"/>
      <c r="P28" s="40"/>
      <c r="Q28" s="40">
        <v>2</v>
      </c>
      <c r="R28" s="40"/>
      <c r="S28" s="40">
        <v>5</v>
      </c>
      <c r="T28" s="40"/>
      <c r="U28" s="40"/>
      <c r="V28" s="40">
        <v>5</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35</v>
      </c>
      <c r="E31" s="40">
        <v>3</v>
      </c>
      <c r="F31" s="40"/>
      <c r="G31" s="40">
        <v>32</v>
      </c>
      <c r="H31" s="40"/>
      <c r="I31" s="40">
        <v>9</v>
      </c>
      <c r="J31" s="40">
        <v>5</v>
      </c>
      <c r="K31" s="40"/>
      <c r="L31" s="40">
        <v>4</v>
      </c>
      <c r="M31" s="40"/>
      <c r="N31" s="40">
        <v>15</v>
      </c>
      <c r="O31" s="40">
        <v>8</v>
      </c>
      <c r="P31" s="40"/>
      <c r="Q31" s="40">
        <v>7</v>
      </c>
      <c r="R31" s="40"/>
      <c r="S31" s="40">
        <v>29</v>
      </c>
      <c r="T31" s="40"/>
      <c r="U31" s="40"/>
      <c r="V31" s="40">
        <v>29</v>
      </c>
      <c r="W31" s="40"/>
      <c r="X31" s="39">
        <v>406</v>
      </c>
      <c r="Y31" s="105"/>
      <c r="Z31" s="105"/>
    </row>
    <row r="32" spans="1:26" s="41" customFormat="1" ht="12.75">
      <c r="A32" s="90">
        <v>411010212</v>
      </c>
      <c r="B32" s="42" t="s">
        <v>33</v>
      </c>
      <c r="C32" s="99"/>
      <c r="D32" s="40"/>
      <c r="E32" s="40"/>
      <c r="F32" s="40"/>
      <c r="G32" s="40"/>
      <c r="H32" s="40"/>
      <c r="I32" s="40">
        <v>1</v>
      </c>
      <c r="J32" s="40">
        <v>1</v>
      </c>
      <c r="K32" s="40"/>
      <c r="L32" s="40"/>
      <c r="M32" s="40"/>
      <c r="N32" s="40">
        <v>1</v>
      </c>
      <c r="O32" s="40">
        <v>1</v>
      </c>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2</v>
      </c>
      <c r="E35" s="40"/>
      <c r="F35" s="40"/>
      <c r="G35" s="40">
        <v>2</v>
      </c>
      <c r="H35" s="40"/>
      <c r="I35" s="40"/>
      <c r="J35" s="40"/>
      <c r="K35" s="40"/>
      <c r="L35" s="40"/>
      <c r="M35" s="40"/>
      <c r="N35" s="40"/>
      <c r="O35" s="40"/>
      <c r="P35" s="40"/>
      <c r="Q35" s="40"/>
      <c r="R35" s="40"/>
      <c r="S35" s="40">
        <v>2</v>
      </c>
      <c r="T35" s="40"/>
      <c r="U35" s="40"/>
      <c r="V35" s="40">
        <v>2</v>
      </c>
      <c r="W35" s="40"/>
      <c r="X35" s="39">
        <v>494</v>
      </c>
      <c r="Y35" s="105"/>
      <c r="Z35" s="105"/>
    </row>
    <row r="36" spans="1:26" s="41" customFormat="1" ht="12.75">
      <c r="A36" s="90">
        <v>411010216</v>
      </c>
      <c r="B36" s="42" t="s">
        <v>36</v>
      </c>
      <c r="C36" s="99"/>
      <c r="D36" s="40">
        <v>1</v>
      </c>
      <c r="E36" s="40">
        <v>1</v>
      </c>
      <c r="F36" s="40"/>
      <c r="G36" s="40"/>
      <c r="H36" s="40"/>
      <c r="I36" s="40"/>
      <c r="J36" s="40"/>
      <c r="K36" s="40"/>
      <c r="L36" s="40"/>
      <c r="M36" s="40"/>
      <c r="N36" s="40">
        <v>1</v>
      </c>
      <c r="O36" s="40">
        <v>1</v>
      </c>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3</v>
      </c>
      <c r="E53" s="40"/>
      <c r="F53" s="40"/>
      <c r="G53" s="40">
        <v>3</v>
      </c>
      <c r="H53" s="40"/>
      <c r="I53" s="40"/>
      <c r="J53" s="40"/>
      <c r="K53" s="40"/>
      <c r="L53" s="40"/>
      <c r="M53" s="40"/>
      <c r="N53" s="40">
        <v>1</v>
      </c>
      <c r="O53" s="40"/>
      <c r="P53" s="40"/>
      <c r="Q53" s="40">
        <v>1</v>
      </c>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c r="A56" s="90">
        <v>411010302</v>
      </c>
      <c r="B56" s="42" t="s">
        <v>56</v>
      </c>
      <c r="C56" s="99"/>
      <c r="D56" s="40">
        <v>1</v>
      </c>
      <c r="E56" s="40"/>
      <c r="F56" s="40"/>
      <c r="G56" s="40">
        <v>1</v>
      </c>
      <c r="H56" s="40"/>
      <c r="I56" s="40"/>
      <c r="J56" s="40"/>
      <c r="K56" s="40"/>
      <c r="L56" s="40"/>
      <c r="M56" s="40"/>
      <c r="N56" s="40"/>
      <c r="O56" s="40"/>
      <c r="P56" s="40"/>
      <c r="Q56" s="40"/>
      <c r="R56" s="40"/>
      <c r="S56" s="40">
        <v>1</v>
      </c>
      <c r="T56" s="40"/>
      <c r="U56" s="40"/>
      <c r="V56" s="40">
        <v>1</v>
      </c>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2</v>
      </c>
      <c r="E58" s="40"/>
      <c r="F58" s="40"/>
      <c r="G58" s="40">
        <v>2</v>
      </c>
      <c r="H58" s="40"/>
      <c r="I58" s="40"/>
      <c r="J58" s="40"/>
      <c r="K58" s="40"/>
      <c r="L58" s="40"/>
      <c r="M58" s="40"/>
      <c r="N58" s="40"/>
      <c r="O58" s="40"/>
      <c r="P58" s="40"/>
      <c r="Q58" s="40"/>
      <c r="R58" s="40"/>
      <c r="S58" s="40">
        <v>2</v>
      </c>
      <c r="T58" s="40"/>
      <c r="U58" s="40"/>
      <c r="V58" s="40">
        <v>2</v>
      </c>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1</v>
      </c>
      <c r="E66" s="40"/>
      <c r="F66" s="40"/>
      <c r="G66" s="40"/>
      <c r="H66" s="40">
        <v>1</v>
      </c>
      <c r="I66" s="40">
        <v>2</v>
      </c>
      <c r="J66" s="40"/>
      <c r="K66" s="40"/>
      <c r="L66" s="40"/>
      <c r="M66" s="40">
        <v>2</v>
      </c>
      <c r="N66" s="40"/>
      <c r="O66" s="40"/>
      <c r="P66" s="40"/>
      <c r="Q66" s="40"/>
      <c r="R66" s="40"/>
      <c r="S66" s="40">
        <v>3</v>
      </c>
      <c r="T66" s="40"/>
      <c r="U66" s="40"/>
      <c r="V66" s="40"/>
      <c r="W66" s="40">
        <v>3</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223</v>
      </c>
      <c r="E106" s="40">
        <v>15</v>
      </c>
      <c r="F106" s="40"/>
      <c r="G106" s="40">
        <v>207</v>
      </c>
      <c r="H106" s="40">
        <v>1</v>
      </c>
      <c r="I106" s="40">
        <v>43</v>
      </c>
      <c r="J106" s="40">
        <v>10</v>
      </c>
      <c r="K106" s="40"/>
      <c r="L106" s="40">
        <v>33</v>
      </c>
      <c r="M106" s="40"/>
      <c r="N106" s="40">
        <v>72</v>
      </c>
      <c r="O106" s="40">
        <v>24</v>
      </c>
      <c r="P106" s="40"/>
      <c r="Q106" s="40">
        <v>48</v>
      </c>
      <c r="R106" s="40"/>
      <c r="S106" s="40">
        <v>194</v>
      </c>
      <c r="T106" s="40">
        <v>1</v>
      </c>
      <c r="U106" s="40"/>
      <c r="V106" s="40">
        <v>192</v>
      </c>
      <c r="W106" s="40">
        <v>1</v>
      </c>
      <c r="X106" s="39">
        <v>400</v>
      </c>
      <c r="Y106" s="105"/>
      <c r="Z106" s="105"/>
    </row>
    <row r="107" spans="1:26" s="41" customFormat="1" ht="12.75">
      <c r="A107" s="90">
        <v>411010602</v>
      </c>
      <c r="B107" s="42" t="s">
        <v>105</v>
      </c>
      <c r="C107" s="99"/>
      <c r="D107" s="40">
        <v>31</v>
      </c>
      <c r="E107" s="40">
        <v>3</v>
      </c>
      <c r="F107" s="40"/>
      <c r="G107" s="40">
        <v>28</v>
      </c>
      <c r="H107" s="40"/>
      <c r="I107" s="40">
        <v>1</v>
      </c>
      <c r="J107" s="40"/>
      <c r="K107" s="40"/>
      <c r="L107" s="40">
        <v>1</v>
      </c>
      <c r="M107" s="40"/>
      <c r="N107" s="40">
        <v>6</v>
      </c>
      <c r="O107" s="40">
        <v>3</v>
      </c>
      <c r="P107" s="40"/>
      <c r="Q107" s="40">
        <v>3</v>
      </c>
      <c r="R107" s="40"/>
      <c r="S107" s="40">
        <v>26</v>
      </c>
      <c r="T107" s="40"/>
      <c r="U107" s="40"/>
      <c r="V107" s="40">
        <v>26</v>
      </c>
      <c r="W107" s="40"/>
      <c r="X107" s="39">
        <v>481</v>
      </c>
      <c r="Y107" s="105"/>
      <c r="Z107" s="105"/>
    </row>
    <row r="108" spans="1:26" s="41" customFormat="1" ht="12.75">
      <c r="A108" s="90">
        <v>411010603</v>
      </c>
      <c r="B108" s="42" t="s">
        <v>106</v>
      </c>
      <c r="C108" s="99"/>
      <c r="D108" s="40">
        <v>13</v>
      </c>
      <c r="E108" s="40"/>
      <c r="F108" s="40"/>
      <c r="G108" s="40">
        <v>12</v>
      </c>
      <c r="H108" s="40">
        <v>1</v>
      </c>
      <c r="I108" s="40">
        <v>4</v>
      </c>
      <c r="J108" s="40"/>
      <c r="K108" s="40"/>
      <c r="L108" s="40">
        <v>4</v>
      </c>
      <c r="M108" s="40"/>
      <c r="N108" s="40">
        <v>4</v>
      </c>
      <c r="O108" s="40"/>
      <c r="P108" s="40"/>
      <c r="Q108" s="40">
        <v>4</v>
      </c>
      <c r="R108" s="40"/>
      <c r="S108" s="40">
        <v>13</v>
      </c>
      <c r="T108" s="40"/>
      <c r="U108" s="40"/>
      <c r="V108" s="40">
        <v>12</v>
      </c>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3</v>
      </c>
      <c r="E110" s="40"/>
      <c r="F110" s="40"/>
      <c r="G110" s="40">
        <v>3</v>
      </c>
      <c r="H110" s="40"/>
      <c r="I110" s="40"/>
      <c r="J110" s="40"/>
      <c r="K110" s="40"/>
      <c r="L110" s="40"/>
      <c r="M110" s="40"/>
      <c r="N110" s="40"/>
      <c r="O110" s="40"/>
      <c r="P110" s="40"/>
      <c r="Q110" s="40"/>
      <c r="R110" s="40"/>
      <c r="S110" s="40">
        <v>3</v>
      </c>
      <c r="T110" s="40"/>
      <c r="U110" s="40"/>
      <c r="V110" s="40">
        <v>3</v>
      </c>
      <c r="W110" s="40"/>
      <c r="X110" s="39">
        <v>620</v>
      </c>
      <c r="Y110" s="105"/>
      <c r="Z110" s="105"/>
    </row>
    <row r="111" spans="1:26" s="41" customFormat="1" ht="12.75">
      <c r="A111" s="90">
        <v>411010606</v>
      </c>
      <c r="B111" s="42" t="s">
        <v>109</v>
      </c>
      <c r="C111" s="99"/>
      <c r="D111" s="40">
        <v>43</v>
      </c>
      <c r="E111" s="40">
        <v>5</v>
      </c>
      <c r="F111" s="40"/>
      <c r="G111" s="40">
        <v>38</v>
      </c>
      <c r="H111" s="40"/>
      <c r="I111" s="40">
        <v>6</v>
      </c>
      <c r="J111" s="40">
        <v>1</v>
      </c>
      <c r="K111" s="40"/>
      <c r="L111" s="40">
        <v>5</v>
      </c>
      <c r="M111" s="40"/>
      <c r="N111" s="40">
        <v>10</v>
      </c>
      <c r="O111" s="40">
        <v>4</v>
      </c>
      <c r="P111" s="40"/>
      <c r="Q111" s="40">
        <v>6</v>
      </c>
      <c r="R111" s="40"/>
      <c r="S111" s="40">
        <v>39</v>
      </c>
      <c r="T111" s="40">
        <v>2</v>
      </c>
      <c r="U111" s="40"/>
      <c r="V111" s="40">
        <v>37</v>
      </c>
      <c r="W111" s="40"/>
      <c r="X111" s="39">
        <v>500</v>
      </c>
      <c r="Y111" s="105"/>
      <c r="Z111" s="105"/>
    </row>
    <row r="112" spans="1:26" s="41" customFormat="1" ht="12.75" customHeight="1">
      <c r="A112" s="90">
        <v>411010607</v>
      </c>
      <c r="B112" s="42" t="s">
        <v>110</v>
      </c>
      <c r="C112" s="99"/>
      <c r="D112" s="40">
        <v>13</v>
      </c>
      <c r="E112" s="40">
        <v>1</v>
      </c>
      <c r="F112" s="40"/>
      <c r="G112" s="40">
        <v>9</v>
      </c>
      <c r="H112" s="40">
        <v>3</v>
      </c>
      <c r="I112" s="40">
        <v>2</v>
      </c>
      <c r="J112" s="40"/>
      <c r="K112" s="40"/>
      <c r="L112" s="40">
        <v>2</v>
      </c>
      <c r="M112" s="40"/>
      <c r="N112" s="40"/>
      <c r="O112" s="40"/>
      <c r="P112" s="40"/>
      <c r="Q112" s="40"/>
      <c r="R112" s="40"/>
      <c r="S112" s="40">
        <v>15</v>
      </c>
      <c r="T112" s="40">
        <v>1</v>
      </c>
      <c r="U112" s="40"/>
      <c r="V112" s="40">
        <v>11</v>
      </c>
      <c r="W112" s="40">
        <v>3</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3</v>
      </c>
      <c r="E120" s="40"/>
      <c r="F120" s="40"/>
      <c r="G120" s="40">
        <v>3</v>
      </c>
      <c r="H120" s="40"/>
      <c r="I120" s="40"/>
      <c r="J120" s="40"/>
      <c r="K120" s="40"/>
      <c r="L120" s="40"/>
      <c r="M120" s="40"/>
      <c r="N120" s="40">
        <v>1</v>
      </c>
      <c r="O120" s="40"/>
      <c r="P120" s="40"/>
      <c r="Q120" s="40">
        <v>1</v>
      </c>
      <c r="R120" s="40"/>
      <c r="S120" s="40">
        <v>2</v>
      </c>
      <c r="T120" s="40"/>
      <c r="U120" s="40"/>
      <c r="V120" s="40">
        <v>2</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1</v>
      </c>
      <c r="E123" s="40"/>
      <c r="F123" s="40"/>
      <c r="G123" s="40">
        <v>1</v>
      </c>
      <c r="H123" s="40"/>
      <c r="I123" s="40"/>
      <c r="J123" s="40"/>
      <c r="K123" s="40"/>
      <c r="L123" s="40"/>
      <c r="M123" s="40"/>
      <c r="N123" s="40"/>
      <c r="O123" s="40"/>
      <c r="P123" s="40"/>
      <c r="Q123" s="40"/>
      <c r="R123" s="40"/>
      <c r="S123" s="40">
        <v>1</v>
      </c>
      <c r="T123" s="40"/>
      <c r="U123" s="40"/>
      <c r="V123" s="40">
        <v>1</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1</v>
      </c>
      <c r="E125" s="40"/>
      <c r="F125" s="40"/>
      <c r="G125" s="40">
        <v>1</v>
      </c>
      <c r="H125" s="40"/>
      <c r="I125" s="40"/>
      <c r="J125" s="40"/>
      <c r="K125" s="40"/>
      <c r="L125" s="40"/>
      <c r="M125" s="40"/>
      <c r="N125" s="40"/>
      <c r="O125" s="40"/>
      <c r="P125" s="40"/>
      <c r="Q125" s="40"/>
      <c r="R125" s="40"/>
      <c r="S125" s="40">
        <v>1</v>
      </c>
      <c r="T125" s="40"/>
      <c r="U125" s="40"/>
      <c r="V125" s="40">
        <v>1</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2</v>
      </c>
      <c r="E130" s="40"/>
      <c r="F130" s="40"/>
      <c r="G130" s="40">
        <v>2</v>
      </c>
      <c r="H130" s="40"/>
      <c r="I130" s="40">
        <v>4</v>
      </c>
      <c r="J130" s="40"/>
      <c r="K130" s="40"/>
      <c r="L130" s="40">
        <v>4</v>
      </c>
      <c r="M130" s="40"/>
      <c r="N130" s="40">
        <v>4</v>
      </c>
      <c r="O130" s="40"/>
      <c r="P130" s="40"/>
      <c r="Q130" s="40">
        <v>4</v>
      </c>
      <c r="R130" s="40"/>
      <c r="S130" s="40">
        <v>2</v>
      </c>
      <c r="T130" s="40"/>
      <c r="U130" s="40"/>
      <c r="V130" s="40">
        <v>2</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v>2</v>
      </c>
      <c r="E132" s="40"/>
      <c r="F132" s="40"/>
      <c r="G132" s="40">
        <v>2</v>
      </c>
      <c r="H132" s="40"/>
      <c r="I132" s="40"/>
      <c r="J132" s="40"/>
      <c r="K132" s="40"/>
      <c r="L132" s="40"/>
      <c r="M132" s="40"/>
      <c r="N132" s="40"/>
      <c r="O132" s="40"/>
      <c r="P132" s="40"/>
      <c r="Q132" s="40"/>
      <c r="R132" s="40"/>
      <c r="S132" s="40">
        <v>2</v>
      </c>
      <c r="T132" s="40"/>
      <c r="U132" s="40"/>
      <c r="V132" s="40">
        <v>2</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2</v>
      </c>
      <c r="E140" s="40">
        <v>1</v>
      </c>
      <c r="F140" s="40"/>
      <c r="G140" s="40">
        <v>1</v>
      </c>
      <c r="H140" s="40"/>
      <c r="I140" s="40"/>
      <c r="J140" s="40"/>
      <c r="K140" s="40"/>
      <c r="L140" s="40"/>
      <c r="M140" s="40"/>
      <c r="N140" s="40">
        <v>1</v>
      </c>
      <c r="O140" s="40">
        <v>1</v>
      </c>
      <c r="P140" s="40"/>
      <c r="Q140" s="40"/>
      <c r="R140" s="40"/>
      <c r="S140" s="40">
        <v>1</v>
      </c>
      <c r="T140" s="40"/>
      <c r="U140" s="40"/>
      <c r="V140" s="40">
        <v>1</v>
      </c>
      <c r="W140" s="40"/>
      <c r="X140" s="39">
        <v>827</v>
      </c>
      <c r="Y140" s="105"/>
      <c r="Z140" s="105"/>
    </row>
    <row r="141" spans="1:26" s="41" customFormat="1" ht="25.5">
      <c r="A141" s="90">
        <v>411010719</v>
      </c>
      <c r="B141" s="42" t="s">
        <v>139</v>
      </c>
      <c r="C141" s="99"/>
      <c r="D141" s="40">
        <v>1</v>
      </c>
      <c r="E141" s="40"/>
      <c r="F141" s="40"/>
      <c r="G141" s="40">
        <v>1</v>
      </c>
      <c r="H141" s="40"/>
      <c r="I141" s="40"/>
      <c r="J141" s="40"/>
      <c r="K141" s="40"/>
      <c r="L141" s="40"/>
      <c r="M141" s="40"/>
      <c r="N141" s="40"/>
      <c r="O141" s="40"/>
      <c r="P141" s="40"/>
      <c r="Q141" s="40"/>
      <c r="R141" s="40"/>
      <c r="S141" s="40">
        <v>1</v>
      </c>
      <c r="T141" s="40"/>
      <c r="U141" s="40"/>
      <c r="V141" s="40">
        <v>1</v>
      </c>
      <c r="W141" s="40"/>
      <c r="X141" s="39">
        <v>771</v>
      </c>
      <c r="Y141" s="105"/>
      <c r="Z141" s="105"/>
    </row>
    <row r="142" spans="1:26" s="41" customFormat="1" ht="12.75">
      <c r="A142" s="90">
        <v>411010720</v>
      </c>
      <c r="B142" s="42" t="s">
        <v>140</v>
      </c>
      <c r="C142" s="99"/>
      <c r="D142" s="40"/>
      <c r="E142" s="40"/>
      <c r="F142" s="40"/>
      <c r="G142" s="40"/>
      <c r="H142" s="40"/>
      <c r="I142" s="40">
        <v>1</v>
      </c>
      <c r="J142" s="40"/>
      <c r="K142" s="40"/>
      <c r="L142" s="40">
        <v>1</v>
      </c>
      <c r="M142" s="40"/>
      <c r="N142" s="40">
        <v>1</v>
      </c>
      <c r="O142" s="40"/>
      <c r="P142" s="40"/>
      <c r="Q142" s="40">
        <v>1</v>
      </c>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3</v>
      </c>
      <c r="E177" s="40"/>
      <c r="F177" s="40"/>
      <c r="G177" s="40">
        <v>3</v>
      </c>
      <c r="H177" s="40"/>
      <c r="I177" s="40"/>
      <c r="J177" s="40"/>
      <c r="K177" s="40"/>
      <c r="L177" s="40"/>
      <c r="M177" s="40"/>
      <c r="N177" s="40"/>
      <c r="O177" s="40"/>
      <c r="P177" s="40"/>
      <c r="Q177" s="40"/>
      <c r="R177" s="40"/>
      <c r="S177" s="40">
        <v>3</v>
      </c>
      <c r="T177" s="40"/>
      <c r="U177" s="40"/>
      <c r="V177" s="40">
        <v>3</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5</v>
      </c>
      <c r="E194" s="40"/>
      <c r="F194" s="40"/>
      <c r="G194" s="40">
        <v>4</v>
      </c>
      <c r="H194" s="40">
        <v>1</v>
      </c>
      <c r="I194" s="40"/>
      <c r="J194" s="40"/>
      <c r="K194" s="40"/>
      <c r="L194" s="40"/>
      <c r="M194" s="40"/>
      <c r="N194" s="40"/>
      <c r="O194" s="40"/>
      <c r="P194" s="40"/>
      <c r="Q194" s="40"/>
      <c r="R194" s="40"/>
      <c r="S194" s="40">
        <v>5</v>
      </c>
      <c r="T194" s="40"/>
      <c r="U194" s="40"/>
      <c r="V194" s="40">
        <v>4</v>
      </c>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v>2</v>
      </c>
      <c r="E197" s="40"/>
      <c r="F197" s="40"/>
      <c r="G197" s="40">
        <v>2</v>
      </c>
      <c r="H197" s="40"/>
      <c r="I197" s="40">
        <v>1</v>
      </c>
      <c r="J197" s="40"/>
      <c r="K197" s="40"/>
      <c r="L197" s="40">
        <v>1</v>
      </c>
      <c r="M197" s="40"/>
      <c r="N197" s="40">
        <v>1</v>
      </c>
      <c r="O197" s="40"/>
      <c r="P197" s="40"/>
      <c r="Q197" s="40">
        <v>1</v>
      </c>
      <c r="R197" s="40"/>
      <c r="S197" s="40">
        <v>2</v>
      </c>
      <c r="T197" s="40"/>
      <c r="U197" s="40"/>
      <c r="V197" s="40">
        <v>2</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v>2</v>
      </c>
      <c r="E200" s="40">
        <v>1</v>
      </c>
      <c r="F200" s="40"/>
      <c r="G200" s="40">
        <v>1</v>
      </c>
      <c r="H200" s="40"/>
      <c r="I200" s="40"/>
      <c r="J200" s="40"/>
      <c r="K200" s="40"/>
      <c r="L200" s="40"/>
      <c r="M200" s="40"/>
      <c r="N200" s="40">
        <v>2</v>
      </c>
      <c r="O200" s="40">
        <v>1</v>
      </c>
      <c r="P200" s="40"/>
      <c r="Q200" s="40">
        <v>1</v>
      </c>
      <c r="R200" s="40"/>
      <c r="S200" s="40"/>
      <c r="T200" s="40"/>
      <c r="U200" s="40"/>
      <c r="V200" s="40"/>
      <c r="W200" s="40"/>
      <c r="X200" s="39">
        <v>519</v>
      </c>
      <c r="Y200" s="105"/>
      <c r="Z200" s="105"/>
    </row>
    <row r="201" spans="1:26" s="41" customFormat="1" ht="12.75">
      <c r="A201" s="90">
        <v>411010914</v>
      </c>
      <c r="B201" s="42" t="s">
        <v>196</v>
      </c>
      <c r="C201" s="99"/>
      <c r="D201" s="40">
        <v>9</v>
      </c>
      <c r="E201" s="40">
        <v>1</v>
      </c>
      <c r="F201" s="40"/>
      <c r="G201" s="40">
        <v>8</v>
      </c>
      <c r="H201" s="40"/>
      <c r="I201" s="40">
        <v>7</v>
      </c>
      <c r="J201" s="40"/>
      <c r="K201" s="40"/>
      <c r="L201" s="40">
        <v>7</v>
      </c>
      <c r="M201" s="40"/>
      <c r="N201" s="40">
        <v>5</v>
      </c>
      <c r="O201" s="40">
        <v>1</v>
      </c>
      <c r="P201" s="40"/>
      <c r="Q201" s="40">
        <v>4</v>
      </c>
      <c r="R201" s="40"/>
      <c r="S201" s="40">
        <v>11</v>
      </c>
      <c r="T201" s="40"/>
      <c r="U201" s="40"/>
      <c r="V201" s="40">
        <v>11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v>1</v>
      </c>
      <c r="E213" s="40"/>
      <c r="F213" s="40"/>
      <c r="G213" s="40"/>
      <c r="H213" s="40">
        <v>1</v>
      </c>
      <c r="I213" s="40"/>
      <c r="J213" s="40"/>
      <c r="K213" s="40"/>
      <c r="L213" s="40"/>
      <c r="M213" s="40"/>
      <c r="N213" s="40"/>
      <c r="O213" s="40"/>
      <c r="P213" s="40"/>
      <c r="Q213" s="40"/>
      <c r="R213" s="40"/>
      <c r="S213" s="40">
        <v>1</v>
      </c>
      <c r="T213" s="40"/>
      <c r="U213" s="40"/>
      <c r="V213" s="40"/>
      <c r="W213" s="40">
        <v>1</v>
      </c>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30</v>
      </c>
      <c r="E235" s="40">
        <v>9</v>
      </c>
      <c r="F235" s="40"/>
      <c r="G235" s="40">
        <v>21</v>
      </c>
      <c r="H235" s="40"/>
      <c r="I235" s="40">
        <v>8</v>
      </c>
      <c r="J235" s="40">
        <v>3</v>
      </c>
      <c r="K235" s="40"/>
      <c r="L235" s="40">
        <v>5</v>
      </c>
      <c r="M235" s="40"/>
      <c r="N235" s="40">
        <v>14</v>
      </c>
      <c r="O235" s="40">
        <v>12</v>
      </c>
      <c r="P235" s="40"/>
      <c r="Q235" s="40">
        <v>2</v>
      </c>
      <c r="R235" s="40"/>
      <c r="S235" s="40">
        <v>24</v>
      </c>
      <c r="T235" s="40"/>
      <c r="U235" s="40"/>
      <c r="V235" s="40">
        <v>24</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10</v>
      </c>
      <c r="E238" s="40"/>
      <c r="F238" s="40"/>
      <c r="G238" s="40">
        <v>9</v>
      </c>
      <c r="H238" s="40">
        <v>1</v>
      </c>
      <c r="I238" s="40"/>
      <c r="J238" s="40"/>
      <c r="K238" s="40"/>
      <c r="L238" s="40"/>
      <c r="M238" s="40"/>
      <c r="N238" s="40"/>
      <c r="O238" s="40"/>
      <c r="P238" s="40"/>
      <c r="Q238" s="40"/>
      <c r="R238" s="40"/>
      <c r="S238" s="40">
        <v>10</v>
      </c>
      <c r="T238" s="40"/>
      <c r="U238" s="40"/>
      <c r="V238" s="40">
        <v>9</v>
      </c>
      <c r="W238" s="40">
        <v>1</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12</v>
      </c>
      <c r="E247" s="40">
        <v>2</v>
      </c>
      <c r="F247" s="40"/>
      <c r="G247" s="40">
        <v>10</v>
      </c>
      <c r="H247" s="40"/>
      <c r="I247" s="40"/>
      <c r="J247" s="40"/>
      <c r="K247" s="40"/>
      <c r="L247" s="40"/>
      <c r="M247" s="40"/>
      <c r="N247" s="40">
        <v>3</v>
      </c>
      <c r="O247" s="40">
        <v>2</v>
      </c>
      <c r="P247" s="40"/>
      <c r="Q247" s="40">
        <v>1</v>
      </c>
      <c r="R247" s="40"/>
      <c r="S247" s="40">
        <v>9</v>
      </c>
      <c r="T247" s="40"/>
      <c r="U247" s="40"/>
      <c r="V247" s="40">
        <v>9</v>
      </c>
      <c r="W247" s="40"/>
      <c r="X247" s="39">
        <v>522</v>
      </c>
      <c r="Y247" s="105"/>
      <c r="Z247" s="105"/>
    </row>
    <row r="248" spans="1:26" s="41" customFormat="1" ht="12.75">
      <c r="A248" s="90">
        <v>411011205</v>
      </c>
      <c r="B248" s="42" t="s">
        <v>239</v>
      </c>
      <c r="C248" s="99"/>
      <c r="D248" s="40">
        <v>1</v>
      </c>
      <c r="E248" s="40">
        <v>1</v>
      </c>
      <c r="F248" s="40"/>
      <c r="G248" s="40"/>
      <c r="H248" s="40"/>
      <c r="I248" s="40"/>
      <c r="J248" s="40"/>
      <c r="K248" s="40"/>
      <c r="L248" s="40"/>
      <c r="M248" s="40"/>
      <c r="N248" s="40">
        <v>1</v>
      </c>
      <c r="O248" s="40">
        <v>1</v>
      </c>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1</v>
      </c>
      <c r="E253" s="40"/>
      <c r="F253" s="40"/>
      <c r="G253" s="40">
        <v>1</v>
      </c>
      <c r="H253" s="40"/>
      <c r="I253" s="40"/>
      <c r="J253" s="40"/>
      <c r="K253" s="40"/>
      <c r="L253" s="40"/>
      <c r="M253" s="40"/>
      <c r="N253" s="40"/>
      <c r="O253" s="40"/>
      <c r="P253" s="40"/>
      <c r="Q253" s="40"/>
      <c r="R253" s="40"/>
      <c r="S253" s="40">
        <v>1</v>
      </c>
      <c r="T253" s="40"/>
      <c r="U253" s="40"/>
      <c r="V253" s="40">
        <v>1</v>
      </c>
      <c r="W253" s="40"/>
      <c r="X253" s="39">
        <v>491</v>
      </c>
      <c r="Y253" s="105"/>
      <c r="Z253" s="105"/>
    </row>
    <row r="254" spans="1:26" s="41" customFormat="1" ht="12.75">
      <c r="A254" s="90">
        <v>411011211</v>
      </c>
      <c r="B254" s="42" t="s">
        <v>245</v>
      </c>
      <c r="C254" s="99"/>
      <c r="D254" s="40">
        <v>3</v>
      </c>
      <c r="E254" s="40"/>
      <c r="F254" s="40"/>
      <c r="G254" s="40">
        <v>3</v>
      </c>
      <c r="H254" s="40"/>
      <c r="I254" s="40"/>
      <c r="J254" s="40"/>
      <c r="K254" s="40"/>
      <c r="L254" s="40"/>
      <c r="M254" s="40"/>
      <c r="N254" s="40"/>
      <c r="O254" s="40"/>
      <c r="P254" s="40"/>
      <c r="Q254" s="40"/>
      <c r="R254" s="40"/>
      <c r="S254" s="40">
        <v>3</v>
      </c>
      <c r="T254" s="40"/>
      <c r="U254" s="40"/>
      <c r="V254" s="40">
        <v>3</v>
      </c>
      <c r="W254" s="40"/>
      <c r="X254" s="39">
        <v>547</v>
      </c>
      <c r="Y254" s="105"/>
      <c r="Z254" s="105"/>
    </row>
    <row r="255" spans="1:26" s="41" customFormat="1" ht="12.75">
      <c r="A255" s="90">
        <v>411011212</v>
      </c>
      <c r="B255" s="42" t="s">
        <v>246</v>
      </c>
      <c r="C255" s="99"/>
      <c r="D255" s="40">
        <v>1</v>
      </c>
      <c r="E255" s="40">
        <v>1</v>
      </c>
      <c r="F255" s="40"/>
      <c r="G255" s="40"/>
      <c r="H255" s="40"/>
      <c r="I255" s="40"/>
      <c r="J255" s="40"/>
      <c r="K255" s="40"/>
      <c r="L255" s="40"/>
      <c r="M255" s="40"/>
      <c r="N255" s="40">
        <v>1</v>
      </c>
      <c r="O255" s="40">
        <v>1</v>
      </c>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c r="A261" s="90">
        <v>411011302</v>
      </c>
      <c r="B261" s="42" t="s">
        <v>250</v>
      </c>
      <c r="C261" s="99"/>
      <c r="D261" s="40">
        <v>2</v>
      </c>
      <c r="E261" s="40">
        <v>1</v>
      </c>
      <c r="F261" s="40"/>
      <c r="G261" s="40">
        <v>1</v>
      </c>
      <c r="H261" s="40"/>
      <c r="I261" s="40">
        <v>2</v>
      </c>
      <c r="J261" s="40"/>
      <c r="K261" s="40"/>
      <c r="L261" s="40">
        <v>1</v>
      </c>
      <c r="M261" s="40">
        <v>1</v>
      </c>
      <c r="N261" s="40">
        <v>1</v>
      </c>
      <c r="O261" s="40">
        <v>1</v>
      </c>
      <c r="P261" s="40"/>
      <c r="Q261" s="40"/>
      <c r="R261" s="40"/>
      <c r="S261" s="40">
        <v>3</v>
      </c>
      <c r="T261" s="40"/>
      <c r="U261" s="40"/>
      <c r="V261" s="40">
        <v>2</v>
      </c>
      <c r="W261" s="40">
        <v>1</v>
      </c>
      <c r="X261" s="39">
        <v>582</v>
      </c>
      <c r="Y261" s="105"/>
      <c r="Z261" s="105"/>
    </row>
    <row r="262" spans="1:26" s="41" customFormat="1" ht="25.5">
      <c r="A262" s="90">
        <v>411011303</v>
      </c>
      <c r="B262" s="42" t="s">
        <v>251</v>
      </c>
      <c r="C262" s="99"/>
      <c r="D262" s="40">
        <v>38</v>
      </c>
      <c r="E262" s="40">
        <v>2</v>
      </c>
      <c r="F262" s="40"/>
      <c r="G262" s="40">
        <v>36</v>
      </c>
      <c r="H262" s="40"/>
      <c r="I262" s="40">
        <v>8</v>
      </c>
      <c r="J262" s="40"/>
      <c r="K262" s="40"/>
      <c r="L262" s="40">
        <v>8</v>
      </c>
      <c r="M262" s="40"/>
      <c r="N262" s="40">
        <v>9</v>
      </c>
      <c r="O262" s="40">
        <v>2</v>
      </c>
      <c r="P262" s="40"/>
      <c r="Q262" s="40">
        <v>7</v>
      </c>
      <c r="R262" s="40"/>
      <c r="S262" s="40">
        <v>37</v>
      </c>
      <c r="T262" s="40"/>
      <c r="U262" s="40"/>
      <c r="V262" s="40">
        <v>37</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34</v>
      </c>
      <c r="E264" s="40">
        <v>7</v>
      </c>
      <c r="F264" s="40"/>
      <c r="G264" s="40">
        <v>27</v>
      </c>
      <c r="H264" s="40"/>
      <c r="I264" s="40">
        <v>44</v>
      </c>
      <c r="J264" s="40">
        <v>5</v>
      </c>
      <c r="K264" s="40"/>
      <c r="L264" s="40">
        <v>39</v>
      </c>
      <c r="M264" s="40"/>
      <c r="N264" s="40">
        <v>46</v>
      </c>
      <c r="O264" s="40">
        <v>12</v>
      </c>
      <c r="P264" s="40"/>
      <c r="Q264" s="40">
        <v>34</v>
      </c>
      <c r="R264" s="40"/>
      <c r="S264" s="40">
        <v>32</v>
      </c>
      <c r="T264" s="40"/>
      <c r="U264" s="40"/>
      <c r="V264" s="40">
        <v>32</v>
      </c>
      <c r="W264" s="40"/>
      <c r="X264" s="39">
        <v>444</v>
      </c>
      <c r="Y264" s="105"/>
      <c r="Z264" s="105"/>
    </row>
    <row r="265" spans="1:26" s="41" customFormat="1" ht="12.75">
      <c r="A265" s="90">
        <v>411011306</v>
      </c>
      <c r="B265" s="42" t="s">
        <v>254</v>
      </c>
      <c r="C265" s="99"/>
      <c r="D265" s="40">
        <v>2</v>
      </c>
      <c r="E265" s="40">
        <v>1</v>
      </c>
      <c r="F265" s="40"/>
      <c r="G265" s="40">
        <v>1</v>
      </c>
      <c r="H265" s="40"/>
      <c r="I265" s="40"/>
      <c r="J265" s="40"/>
      <c r="K265" s="40"/>
      <c r="L265" s="40"/>
      <c r="M265" s="40"/>
      <c r="N265" s="40">
        <v>2</v>
      </c>
      <c r="O265" s="40">
        <v>1</v>
      </c>
      <c r="P265" s="40"/>
      <c r="Q265" s="40">
        <v>1</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c r="A274" s="90">
        <v>411011315</v>
      </c>
      <c r="B274" s="42" t="s">
        <v>263</v>
      </c>
      <c r="C274" s="99"/>
      <c r="D274" s="40">
        <v>1</v>
      </c>
      <c r="E274" s="40"/>
      <c r="F274" s="40"/>
      <c r="G274" s="40">
        <v>1</v>
      </c>
      <c r="H274" s="40"/>
      <c r="I274" s="40"/>
      <c r="J274" s="40"/>
      <c r="K274" s="40"/>
      <c r="L274" s="40"/>
      <c r="M274" s="40"/>
      <c r="N274" s="40"/>
      <c r="O274" s="40"/>
      <c r="P274" s="40"/>
      <c r="Q274" s="40"/>
      <c r="R274" s="40"/>
      <c r="S274" s="40">
        <v>1</v>
      </c>
      <c r="T274" s="40"/>
      <c r="U274" s="40"/>
      <c r="V274" s="40">
        <v>1</v>
      </c>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c r="A276" s="90">
        <v>411011317</v>
      </c>
      <c r="B276" s="42" t="s">
        <v>265</v>
      </c>
      <c r="C276" s="99"/>
      <c r="D276" s="40">
        <v>1</v>
      </c>
      <c r="E276" s="40">
        <v>1</v>
      </c>
      <c r="F276" s="40"/>
      <c r="G276" s="40"/>
      <c r="H276" s="40"/>
      <c r="I276" s="40"/>
      <c r="J276" s="40"/>
      <c r="K276" s="40"/>
      <c r="L276" s="40"/>
      <c r="M276" s="40"/>
      <c r="N276" s="40"/>
      <c r="O276" s="40"/>
      <c r="P276" s="40"/>
      <c r="Q276" s="40"/>
      <c r="R276" s="40"/>
      <c r="S276" s="40">
        <v>1</v>
      </c>
      <c r="T276" s="40">
        <v>1</v>
      </c>
      <c r="U276" s="40"/>
      <c r="V276" s="40"/>
      <c r="W276" s="40"/>
      <c r="X276" s="39">
        <v>658</v>
      </c>
      <c r="Y276" s="105"/>
      <c r="Z276" s="105"/>
    </row>
    <row r="277" spans="1:26" s="41" customFormat="1" ht="12.75">
      <c r="A277" s="90">
        <v>411011318</v>
      </c>
      <c r="B277" s="42" t="s">
        <v>266</v>
      </c>
      <c r="C277" s="99"/>
      <c r="D277" s="40">
        <v>1</v>
      </c>
      <c r="E277" s="40"/>
      <c r="F277" s="40">
        <v>1</v>
      </c>
      <c r="G277" s="40"/>
      <c r="H277" s="40"/>
      <c r="I277" s="40"/>
      <c r="J277" s="40"/>
      <c r="K277" s="40"/>
      <c r="L277" s="40"/>
      <c r="M277" s="40"/>
      <c r="N277" s="40"/>
      <c r="O277" s="40"/>
      <c r="P277" s="40"/>
      <c r="Q277" s="40"/>
      <c r="R277" s="40"/>
      <c r="S277" s="40">
        <v>1</v>
      </c>
      <c r="T277" s="40"/>
      <c r="U277" s="40">
        <v>1</v>
      </c>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2</v>
      </c>
      <c r="E294" s="40">
        <v>1</v>
      </c>
      <c r="F294" s="40"/>
      <c r="G294" s="40">
        <v>1</v>
      </c>
      <c r="H294" s="40"/>
      <c r="I294" s="40"/>
      <c r="J294" s="40"/>
      <c r="K294" s="40"/>
      <c r="L294" s="40"/>
      <c r="M294" s="40"/>
      <c r="N294" s="40">
        <v>2</v>
      </c>
      <c r="O294" s="40">
        <v>1</v>
      </c>
      <c r="P294" s="40"/>
      <c r="Q294" s="40">
        <v>1</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8</v>
      </c>
      <c r="E307" s="40"/>
      <c r="F307" s="40"/>
      <c r="G307" s="40">
        <v>8</v>
      </c>
      <c r="H307" s="40"/>
      <c r="I307" s="40">
        <v>2</v>
      </c>
      <c r="J307" s="40"/>
      <c r="K307" s="40"/>
      <c r="L307" s="40">
        <v>2</v>
      </c>
      <c r="M307" s="40"/>
      <c r="N307" s="40">
        <v>3</v>
      </c>
      <c r="O307" s="40"/>
      <c r="P307" s="40"/>
      <c r="Q307" s="40">
        <v>3</v>
      </c>
      <c r="R307" s="40"/>
      <c r="S307" s="40">
        <v>7</v>
      </c>
      <c r="T307" s="40"/>
      <c r="U307" s="40"/>
      <c r="V307" s="40">
        <v>7</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c r="A325" s="90">
        <v>411011526</v>
      </c>
      <c r="B325" s="42" t="s">
        <v>312</v>
      </c>
      <c r="C325" s="99"/>
      <c r="D325" s="40"/>
      <c r="E325" s="40"/>
      <c r="F325" s="40"/>
      <c r="G325" s="40"/>
      <c r="H325" s="40"/>
      <c r="I325" s="40">
        <v>1</v>
      </c>
      <c r="J325" s="40"/>
      <c r="K325" s="40"/>
      <c r="L325" s="40">
        <v>1</v>
      </c>
      <c r="M325" s="40"/>
      <c r="N325" s="40"/>
      <c r="O325" s="40"/>
      <c r="P325" s="40"/>
      <c r="Q325" s="40"/>
      <c r="R325" s="40"/>
      <c r="S325" s="40">
        <v>1</v>
      </c>
      <c r="T325" s="40"/>
      <c r="U325" s="40"/>
      <c r="V325" s="40">
        <v>1</v>
      </c>
      <c r="W325" s="40"/>
      <c r="X325" s="39">
        <v>617</v>
      </c>
      <c r="Y325" s="105"/>
      <c r="Z325" s="105"/>
    </row>
    <row r="326" spans="1:26" s="41" customFormat="1" ht="25.5">
      <c r="A326" s="90">
        <v>411011527</v>
      </c>
      <c r="B326" s="42" t="s">
        <v>313</v>
      </c>
      <c r="C326" s="99"/>
      <c r="D326" s="40">
        <v>6</v>
      </c>
      <c r="E326" s="40">
        <v>2</v>
      </c>
      <c r="F326" s="40"/>
      <c r="G326" s="40">
        <v>4</v>
      </c>
      <c r="H326" s="40"/>
      <c r="I326" s="40">
        <v>6</v>
      </c>
      <c r="J326" s="40">
        <v>1</v>
      </c>
      <c r="K326" s="40"/>
      <c r="L326" s="40">
        <v>5</v>
      </c>
      <c r="M326" s="40"/>
      <c r="N326" s="40">
        <v>8</v>
      </c>
      <c r="O326" s="40">
        <v>3</v>
      </c>
      <c r="P326" s="40"/>
      <c r="Q326" s="40">
        <v>5</v>
      </c>
      <c r="R326" s="40"/>
      <c r="S326" s="40">
        <v>4</v>
      </c>
      <c r="T326" s="40"/>
      <c r="U326" s="40"/>
      <c r="V326" s="40">
        <v>4</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2</v>
      </c>
      <c r="E330" s="40">
        <v>1</v>
      </c>
      <c r="F330" s="40"/>
      <c r="G330" s="40">
        <v>1</v>
      </c>
      <c r="H330" s="40"/>
      <c r="I330" s="40"/>
      <c r="J330" s="40"/>
      <c r="K330" s="40"/>
      <c r="L330" s="40"/>
      <c r="M330" s="40"/>
      <c r="N330" s="40">
        <v>1</v>
      </c>
      <c r="O330" s="40">
        <v>1</v>
      </c>
      <c r="P330" s="40"/>
      <c r="Q330" s="40"/>
      <c r="R330" s="40"/>
      <c r="S330" s="40">
        <v>1</v>
      </c>
      <c r="T330" s="40"/>
      <c r="U330" s="40"/>
      <c r="V330" s="40">
        <v>1</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v>1</v>
      </c>
      <c r="O342" s="40"/>
      <c r="P342" s="40"/>
      <c r="Q342" s="40">
        <v>1</v>
      </c>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4</v>
      </c>
      <c r="E344" s="40">
        <v>1</v>
      </c>
      <c r="F344" s="40"/>
      <c r="G344" s="40">
        <v>3</v>
      </c>
      <c r="H344" s="40"/>
      <c r="I344" s="40">
        <v>1</v>
      </c>
      <c r="J344" s="40">
        <v>1</v>
      </c>
      <c r="K344" s="40"/>
      <c r="L344" s="40"/>
      <c r="M344" s="40"/>
      <c r="N344" s="40">
        <v>2</v>
      </c>
      <c r="O344" s="40">
        <v>2</v>
      </c>
      <c r="P344" s="40"/>
      <c r="Q344" s="40"/>
      <c r="R344" s="40"/>
      <c r="S344" s="40">
        <v>3</v>
      </c>
      <c r="T344" s="40"/>
      <c r="U344" s="40"/>
      <c r="V344" s="40">
        <v>3</v>
      </c>
      <c r="W344" s="40"/>
      <c r="X344" s="39">
        <v>522</v>
      </c>
      <c r="Y344" s="105"/>
      <c r="Z344" s="105"/>
    </row>
    <row r="345" spans="1:26" s="41" customFormat="1" ht="12.75">
      <c r="A345" s="90">
        <v>411011706</v>
      </c>
      <c r="B345" s="42" t="s">
        <v>332</v>
      </c>
      <c r="C345" s="99"/>
      <c r="D345" s="40">
        <v>1</v>
      </c>
      <c r="E345" s="40">
        <v>1</v>
      </c>
      <c r="F345" s="40"/>
      <c r="G345" s="40"/>
      <c r="H345" s="40"/>
      <c r="I345" s="40"/>
      <c r="J345" s="40"/>
      <c r="K345" s="40"/>
      <c r="L345" s="40"/>
      <c r="M345" s="40"/>
      <c r="N345" s="40">
        <v>1</v>
      </c>
      <c r="O345" s="40">
        <v>1</v>
      </c>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c r="J346" s="40"/>
      <c r="K346" s="40"/>
      <c r="L346" s="40"/>
      <c r="M346" s="40"/>
      <c r="N346" s="40">
        <v>1</v>
      </c>
      <c r="O346" s="40"/>
      <c r="P346" s="40"/>
      <c r="Q346" s="40">
        <v>1</v>
      </c>
      <c r="R346" s="40"/>
      <c r="S346" s="40"/>
      <c r="T346" s="40"/>
      <c r="U346" s="40"/>
      <c r="V346" s="40"/>
      <c r="W346" s="40"/>
      <c r="X346" s="39">
        <v>522</v>
      </c>
      <c r="Y346" s="105"/>
      <c r="Z346" s="105"/>
    </row>
    <row r="347" spans="1:26" s="41" customFormat="1" ht="12.75">
      <c r="A347" s="90">
        <v>411011708</v>
      </c>
      <c r="B347" s="42" t="s">
        <v>334</v>
      </c>
      <c r="C347" s="99"/>
      <c r="D347" s="40">
        <v>7</v>
      </c>
      <c r="E347" s="40"/>
      <c r="F347" s="40"/>
      <c r="G347" s="40">
        <v>7</v>
      </c>
      <c r="H347" s="40"/>
      <c r="I347" s="40"/>
      <c r="J347" s="40"/>
      <c r="K347" s="40"/>
      <c r="L347" s="40"/>
      <c r="M347" s="40"/>
      <c r="N347" s="40"/>
      <c r="O347" s="40"/>
      <c r="P347" s="40"/>
      <c r="Q347" s="40"/>
      <c r="R347" s="40"/>
      <c r="S347" s="40">
        <v>7</v>
      </c>
      <c r="T347" s="40"/>
      <c r="U347" s="40"/>
      <c r="V347" s="40">
        <v>7</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3</v>
      </c>
      <c r="E351" s="40"/>
      <c r="F351" s="40"/>
      <c r="G351" s="40">
        <v>3</v>
      </c>
      <c r="H351" s="40"/>
      <c r="I351" s="40">
        <v>3</v>
      </c>
      <c r="J351" s="40">
        <v>1</v>
      </c>
      <c r="K351" s="40"/>
      <c r="L351" s="40">
        <v>2</v>
      </c>
      <c r="M351" s="40"/>
      <c r="N351" s="40">
        <v>2</v>
      </c>
      <c r="O351" s="40">
        <v>1</v>
      </c>
      <c r="P351" s="40"/>
      <c r="Q351" s="40">
        <v>1</v>
      </c>
      <c r="R351" s="40"/>
      <c r="S351" s="40">
        <v>4</v>
      </c>
      <c r="T351" s="40"/>
      <c r="U351" s="40"/>
      <c r="V351" s="40">
        <v>4</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c r="F380" s="40"/>
      <c r="G380" s="40">
        <v>1</v>
      </c>
      <c r="H380" s="40"/>
      <c r="I380" s="40"/>
      <c r="J380" s="40"/>
      <c r="K380" s="40"/>
      <c r="L380" s="40"/>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c r="E383" s="40"/>
      <c r="F383" s="40"/>
      <c r="G383" s="40"/>
      <c r="H383" s="40"/>
      <c r="I383" s="40">
        <v>1</v>
      </c>
      <c r="J383" s="40"/>
      <c r="K383" s="40"/>
      <c r="L383" s="40">
        <v>1</v>
      </c>
      <c r="M383" s="40"/>
      <c r="N383" s="40">
        <v>1</v>
      </c>
      <c r="O383" s="40"/>
      <c r="P383" s="40"/>
      <c r="Q383" s="40">
        <v>1</v>
      </c>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3</v>
      </c>
      <c r="E387" s="40">
        <v>1</v>
      </c>
      <c r="F387" s="40"/>
      <c r="G387" s="40">
        <v>2</v>
      </c>
      <c r="H387" s="40"/>
      <c r="I387" s="40"/>
      <c r="J387" s="40"/>
      <c r="K387" s="40"/>
      <c r="L387" s="40"/>
      <c r="M387" s="40"/>
      <c r="N387" s="40">
        <v>2</v>
      </c>
      <c r="O387" s="40">
        <v>1</v>
      </c>
      <c r="P387" s="40"/>
      <c r="Q387" s="40">
        <v>1</v>
      </c>
      <c r="R387" s="40"/>
      <c r="S387" s="40">
        <v>1</v>
      </c>
      <c r="T387" s="40"/>
      <c r="U387" s="40"/>
      <c r="V387" s="40">
        <v>1</v>
      </c>
      <c r="W387" s="40"/>
      <c r="X387" s="39">
        <v>381</v>
      </c>
      <c r="Y387" s="105"/>
      <c r="Z387" s="105"/>
    </row>
    <row r="388" spans="1:26" s="41" customFormat="1" ht="12.75">
      <c r="A388" s="90">
        <v>411011828</v>
      </c>
      <c r="B388" s="42" t="s">
        <v>372</v>
      </c>
      <c r="C388" s="99"/>
      <c r="D388" s="40">
        <v>1</v>
      </c>
      <c r="E388" s="40"/>
      <c r="F388" s="40"/>
      <c r="G388" s="40">
        <v>1</v>
      </c>
      <c r="H388" s="40"/>
      <c r="I388" s="40"/>
      <c r="J388" s="40"/>
      <c r="K388" s="40"/>
      <c r="L388" s="40"/>
      <c r="M388" s="40"/>
      <c r="N388" s="40">
        <v>1</v>
      </c>
      <c r="O388" s="40"/>
      <c r="P388" s="40"/>
      <c r="Q388" s="40">
        <v>1</v>
      </c>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c r="E400" s="40"/>
      <c r="F400" s="40"/>
      <c r="G400" s="40"/>
      <c r="H400" s="40"/>
      <c r="I400" s="40">
        <v>1</v>
      </c>
      <c r="J400" s="40"/>
      <c r="K400" s="40"/>
      <c r="L400" s="40">
        <v>1</v>
      </c>
      <c r="M400" s="40"/>
      <c r="N400" s="40"/>
      <c r="O400" s="40"/>
      <c r="P400" s="40"/>
      <c r="Q400" s="40"/>
      <c r="R400" s="40"/>
      <c r="S400" s="40">
        <v>1</v>
      </c>
      <c r="T400" s="40"/>
      <c r="U400" s="40"/>
      <c r="V400" s="40">
        <v>1</v>
      </c>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5"/>
      <c r="Z402" s="105"/>
    </row>
    <row r="403" spans="1:26" s="41" customFormat="1" ht="12.75">
      <c r="A403" s="90">
        <v>411011907</v>
      </c>
      <c r="B403" s="42" t="s">
        <v>387</v>
      </c>
      <c r="C403" s="99"/>
      <c r="D403" s="40">
        <v>1</v>
      </c>
      <c r="E403" s="40"/>
      <c r="F403" s="40"/>
      <c r="G403" s="40">
        <v>1</v>
      </c>
      <c r="H403" s="40"/>
      <c r="I403" s="40"/>
      <c r="J403" s="40"/>
      <c r="K403" s="40"/>
      <c r="L403" s="40"/>
      <c r="M403" s="40"/>
      <c r="N403" s="40"/>
      <c r="O403" s="40"/>
      <c r="P403" s="40"/>
      <c r="Q403" s="40"/>
      <c r="R403" s="40"/>
      <c r="S403" s="40">
        <v>1</v>
      </c>
      <c r="T403" s="40"/>
      <c r="U403" s="40"/>
      <c r="V403" s="40">
        <v>1</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1</v>
      </c>
      <c r="E445" s="40"/>
      <c r="F445" s="40"/>
      <c r="G445" s="40">
        <v>1</v>
      </c>
      <c r="H445" s="40"/>
      <c r="I445" s="40">
        <v>2</v>
      </c>
      <c r="J445" s="40">
        <v>1</v>
      </c>
      <c r="K445" s="40"/>
      <c r="L445" s="40">
        <v>1</v>
      </c>
      <c r="M445" s="40"/>
      <c r="N445" s="40">
        <v>2</v>
      </c>
      <c r="O445" s="40">
        <v>1</v>
      </c>
      <c r="P445" s="40"/>
      <c r="Q445" s="40">
        <v>1</v>
      </c>
      <c r="R445" s="40"/>
      <c r="S445" s="40">
        <v>1</v>
      </c>
      <c r="T445" s="40"/>
      <c r="U445" s="40"/>
      <c r="V445" s="40">
        <v>1</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72</v>
      </c>
      <c r="E447" s="32">
        <f>SUM(E448:E507)</f>
        <v>1</v>
      </c>
      <c r="F447" s="32">
        <f>SUM(F448:F507)</f>
        <v>0</v>
      </c>
      <c r="G447" s="32">
        <f>SUM(G448:G507)</f>
        <v>71</v>
      </c>
      <c r="H447" s="32">
        <f>SUM(H448:H507)</f>
        <v>0</v>
      </c>
      <c r="I447" s="32">
        <f>SUM(J447:M447)</f>
        <v>75</v>
      </c>
      <c r="J447" s="32">
        <f>SUM(J448:J507)</f>
        <v>11</v>
      </c>
      <c r="K447" s="32">
        <f>SUM(K448:K507)</f>
        <v>0</v>
      </c>
      <c r="L447" s="32">
        <f>SUM(L448:L507)</f>
        <v>64</v>
      </c>
      <c r="M447" s="32">
        <f>SUM(M448:M507)</f>
        <v>0</v>
      </c>
      <c r="N447" s="32">
        <f>SUM(O447:R447)</f>
        <v>140</v>
      </c>
      <c r="O447" s="32">
        <f>SUM(O448:O507)</f>
        <v>12</v>
      </c>
      <c r="P447" s="32">
        <f>SUM(P448:P507)</f>
        <v>0</v>
      </c>
      <c r="Q447" s="32">
        <f>SUM(Q448:Q507)</f>
        <v>128</v>
      </c>
      <c r="R447" s="32">
        <f>SUM(R448:R507)</f>
        <v>0</v>
      </c>
      <c r="S447" s="32">
        <f>SUM(T447:W447)</f>
        <v>7</v>
      </c>
      <c r="T447" s="32">
        <f>SUM(T448:T507)</f>
        <v>0</v>
      </c>
      <c r="U447" s="32">
        <f>SUM(U448:U507)</f>
        <v>0</v>
      </c>
      <c r="V447" s="32">
        <f>SUM(V448:V507)</f>
        <v>7</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19</v>
      </c>
      <c r="E464" s="40"/>
      <c r="F464" s="40"/>
      <c r="G464" s="40">
        <v>19</v>
      </c>
      <c r="H464" s="40"/>
      <c r="I464" s="40"/>
      <c r="J464" s="40"/>
      <c r="K464" s="40"/>
      <c r="L464" s="40"/>
      <c r="M464" s="40"/>
      <c r="N464" s="40">
        <v>19</v>
      </c>
      <c r="O464" s="40"/>
      <c r="P464" s="40"/>
      <c r="Q464" s="40">
        <v>19</v>
      </c>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3</v>
      </c>
      <c r="E480" s="40"/>
      <c r="F480" s="40"/>
      <c r="G480" s="40">
        <v>3</v>
      </c>
      <c r="H480" s="40"/>
      <c r="I480" s="40"/>
      <c r="J480" s="40"/>
      <c r="K480" s="40"/>
      <c r="L480" s="40"/>
      <c r="M480" s="40"/>
      <c r="N480" s="40">
        <v>3</v>
      </c>
      <c r="O480" s="40"/>
      <c r="P480" s="40"/>
      <c r="Q480" s="40">
        <v>3</v>
      </c>
      <c r="R480" s="40"/>
      <c r="S480" s="40"/>
      <c r="T480" s="40"/>
      <c r="U480" s="40"/>
      <c r="V480" s="40"/>
      <c r="W480" s="40"/>
      <c r="X480" s="39">
        <v>90</v>
      </c>
      <c r="Y480" s="105"/>
      <c r="Z480" s="105"/>
    </row>
    <row r="481" spans="1:26" s="41" customFormat="1" ht="12.75">
      <c r="A481" s="90">
        <v>401250000</v>
      </c>
      <c r="B481" s="42" t="s">
        <v>460</v>
      </c>
      <c r="C481" s="99"/>
      <c r="D481" s="40">
        <v>8</v>
      </c>
      <c r="E481" s="40"/>
      <c r="F481" s="40"/>
      <c r="G481" s="40">
        <v>8</v>
      </c>
      <c r="H481" s="40"/>
      <c r="I481" s="40"/>
      <c r="J481" s="40"/>
      <c r="K481" s="40"/>
      <c r="L481" s="40"/>
      <c r="M481" s="40"/>
      <c r="N481" s="40">
        <v>8</v>
      </c>
      <c r="O481" s="40"/>
      <c r="P481" s="40"/>
      <c r="Q481" s="40">
        <v>8</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8</v>
      </c>
      <c r="E483" s="40"/>
      <c r="F483" s="40"/>
      <c r="G483" s="40">
        <v>8</v>
      </c>
      <c r="H483" s="40"/>
      <c r="I483" s="40">
        <v>2</v>
      </c>
      <c r="J483" s="40">
        <v>2</v>
      </c>
      <c r="K483" s="40"/>
      <c r="L483" s="40"/>
      <c r="M483" s="40"/>
      <c r="N483" s="40">
        <v>10</v>
      </c>
      <c r="O483" s="40">
        <v>2</v>
      </c>
      <c r="P483" s="40"/>
      <c r="Q483" s="40">
        <v>8</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c r="A491" s="90">
        <v>401330000</v>
      </c>
      <c r="B491" s="42" t="s">
        <v>468</v>
      </c>
      <c r="C491" s="99"/>
      <c r="D491" s="40">
        <v>2</v>
      </c>
      <c r="E491" s="40"/>
      <c r="F491" s="40"/>
      <c r="G491" s="40">
        <v>2</v>
      </c>
      <c r="H491" s="40"/>
      <c r="I491" s="40">
        <v>59</v>
      </c>
      <c r="J491" s="40"/>
      <c r="K491" s="40"/>
      <c r="L491" s="40">
        <v>59</v>
      </c>
      <c r="M491" s="40"/>
      <c r="N491" s="40">
        <v>54</v>
      </c>
      <c r="O491" s="40"/>
      <c r="P491" s="40"/>
      <c r="Q491" s="40">
        <v>54</v>
      </c>
      <c r="R491" s="40"/>
      <c r="S491" s="40">
        <v>7</v>
      </c>
      <c r="T491" s="40"/>
      <c r="U491" s="40"/>
      <c r="V491" s="40">
        <v>7</v>
      </c>
      <c r="W491" s="40"/>
      <c r="X491" s="39">
        <v>90</v>
      </c>
      <c r="Y491" s="105"/>
      <c r="Z491" s="105"/>
    </row>
    <row r="492" spans="1:26" s="41" customFormat="1" ht="12.75">
      <c r="A492" s="90">
        <v>401340000</v>
      </c>
      <c r="B492" s="42" t="s">
        <v>469</v>
      </c>
      <c r="C492" s="99"/>
      <c r="D492" s="40">
        <v>2</v>
      </c>
      <c r="E492" s="40"/>
      <c r="F492" s="40"/>
      <c r="G492" s="40">
        <v>2</v>
      </c>
      <c r="H492" s="40"/>
      <c r="I492" s="40"/>
      <c r="J492" s="40"/>
      <c r="K492" s="40"/>
      <c r="L492" s="40"/>
      <c r="M492" s="40"/>
      <c r="N492" s="40">
        <v>2</v>
      </c>
      <c r="O492" s="40"/>
      <c r="P492" s="40"/>
      <c r="Q492" s="40">
        <v>2</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v>
      </c>
      <c r="J494" s="40">
        <v>1</v>
      </c>
      <c r="K494" s="40"/>
      <c r="L494" s="40"/>
      <c r="M494" s="40"/>
      <c r="N494" s="40">
        <v>1</v>
      </c>
      <c r="O494" s="40">
        <v>1</v>
      </c>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2</v>
      </c>
      <c r="E497" s="40"/>
      <c r="F497" s="40"/>
      <c r="G497" s="40">
        <v>2</v>
      </c>
      <c r="H497" s="40"/>
      <c r="I497" s="40"/>
      <c r="J497" s="40"/>
      <c r="K497" s="40"/>
      <c r="L497" s="40"/>
      <c r="M497" s="40"/>
      <c r="N497" s="40">
        <v>2</v>
      </c>
      <c r="O497" s="40"/>
      <c r="P497" s="40"/>
      <c r="Q497" s="40">
        <v>2</v>
      </c>
      <c r="R497" s="40"/>
      <c r="S497" s="40"/>
      <c r="T497" s="40"/>
      <c r="U497" s="40"/>
      <c r="V497" s="40"/>
      <c r="W497" s="40"/>
      <c r="X497" s="39">
        <v>110</v>
      </c>
      <c r="Y497" s="105"/>
      <c r="Z497" s="105"/>
    </row>
    <row r="498" spans="1:26" s="41" customFormat="1" ht="25.5">
      <c r="A498" s="90">
        <v>402010100</v>
      </c>
      <c r="B498" s="42" t="s">
        <v>473</v>
      </c>
      <c r="C498" s="99"/>
      <c r="D498" s="40">
        <v>14</v>
      </c>
      <c r="E498" s="40">
        <v>1</v>
      </c>
      <c r="F498" s="40"/>
      <c r="G498" s="40">
        <v>13</v>
      </c>
      <c r="H498" s="40"/>
      <c r="I498" s="40">
        <v>11</v>
      </c>
      <c r="J498" s="40">
        <v>7</v>
      </c>
      <c r="K498" s="40"/>
      <c r="L498" s="40">
        <v>4</v>
      </c>
      <c r="M498" s="40"/>
      <c r="N498" s="40">
        <v>25</v>
      </c>
      <c r="O498" s="40">
        <v>8</v>
      </c>
      <c r="P498" s="40"/>
      <c r="Q498" s="40">
        <v>17</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v>8</v>
      </c>
      <c r="E500" s="40"/>
      <c r="F500" s="40"/>
      <c r="G500" s="40">
        <v>8</v>
      </c>
      <c r="H500" s="40"/>
      <c r="I500" s="40"/>
      <c r="J500" s="40"/>
      <c r="K500" s="40"/>
      <c r="L500" s="40"/>
      <c r="M500" s="40"/>
      <c r="N500" s="40">
        <v>8</v>
      </c>
      <c r="O500" s="40"/>
      <c r="P500" s="40"/>
      <c r="Q500" s="40">
        <v>8</v>
      </c>
      <c r="R500" s="40"/>
      <c r="S500" s="40"/>
      <c r="T500" s="40"/>
      <c r="U500" s="40"/>
      <c r="V500" s="40"/>
      <c r="W500" s="40"/>
      <c r="X500" s="39">
        <v>120</v>
      </c>
      <c r="Y500" s="105"/>
      <c r="Z500" s="105"/>
    </row>
    <row r="501" spans="1:26" s="41" customFormat="1" ht="12.75">
      <c r="A501" s="90">
        <v>402040000</v>
      </c>
      <c r="B501" s="42" t="s">
        <v>476</v>
      </c>
      <c r="C501" s="99"/>
      <c r="D501" s="40">
        <v>2</v>
      </c>
      <c r="E501" s="40"/>
      <c r="F501" s="40"/>
      <c r="G501" s="40">
        <v>2</v>
      </c>
      <c r="H501" s="40"/>
      <c r="I501" s="40">
        <v>1</v>
      </c>
      <c r="J501" s="40">
        <v>1</v>
      </c>
      <c r="K501" s="40"/>
      <c r="L501" s="40"/>
      <c r="M501" s="40"/>
      <c r="N501" s="40">
        <v>3</v>
      </c>
      <c r="O501" s="40">
        <v>1</v>
      </c>
      <c r="P501" s="40"/>
      <c r="Q501" s="40">
        <v>2</v>
      </c>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4</v>
      </c>
      <c r="E506" s="40"/>
      <c r="F506" s="40"/>
      <c r="G506" s="40">
        <v>4</v>
      </c>
      <c r="H506" s="40"/>
      <c r="I506" s="40">
        <v>1</v>
      </c>
      <c r="J506" s="40"/>
      <c r="K506" s="40"/>
      <c r="L506" s="40">
        <v>1</v>
      </c>
      <c r="M506" s="40"/>
      <c r="N506" s="40">
        <v>5</v>
      </c>
      <c r="O506" s="40"/>
      <c r="P506" s="40"/>
      <c r="Q506" s="40">
        <v>5</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129</v>
      </c>
      <c r="E508" s="32">
        <f>SUM(E509:E538)</f>
        <v>4</v>
      </c>
      <c r="F508" s="32">
        <f>SUM(F509:F538)</f>
        <v>0</v>
      </c>
      <c r="G508" s="32">
        <f>SUM(G509:G538)</f>
        <v>125</v>
      </c>
      <c r="H508" s="32">
        <f>SUM(H509:H538)</f>
        <v>0</v>
      </c>
      <c r="I508" s="32">
        <f>SUM(J508:M508)</f>
        <v>342</v>
      </c>
      <c r="J508" s="32">
        <f>SUM(J509:J538)</f>
        <v>38</v>
      </c>
      <c r="K508" s="32">
        <f>SUM(K509:K538)</f>
        <v>0</v>
      </c>
      <c r="L508" s="32">
        <f>SUM(L509:L538)</f>
        <v>304</v>
      </c>
      <c r="M508" s="32">
        <f>SUM(M509:M538)</f>
        <v>0</v>
      </c>
      <c r="N508" s="32">
        <f>SUM(O508:R508)</f>
        <v>445</v>
      </c>
      <c r="O508" s="32">
        <f>SUM(O509:O538)</f>
        <v>42</v>
      </c>
      <c r="P508" s="32">
        <f>SUM(P509:P538)</f>
        <v>0</v>
      </c>
      <c r="Q508" s="32">
        <f>SUM(Q509:Q538)</f>
        <v>403</v>
      </c>
      <c r="R508" s="32">
        <f>SUM(R509:R538)</f>
        <v>0</v>
      </c>
      <c r="S508" s="32">
        <f>SUM(T508:W508)</f>
        <v>26</v>
      </c>
      <c r="T508" s="32">
        <f>SUM(T509:T538)</f>
        <v>0</v>
      </c>
      <c r="U508" s="32">
        <f>SUM(U509:U538)</f>
        <v>0</v>
      </c>
      <c r="V508" s="32">
        <f>SUM(V509:V538)</f>
        <v>26</v>
      </c>
      <c r="W508" s="32">
        <f>SUM(W509:W538)</f>
        <v>0</v>
      </c>
      <c r="X508" s="33" t="s">
        <v>1916</v>
      </c>
    </row>
    <row r="509" spans="1:24" ht="12.75">
      <c r="A509" s="89">
        <v>421010000</v>
      </c>
      <c r="B509" s="30" t="s">
        <v>483</v>
      </c>
      <c r="C509" s="99"/>
      <c r="D509" s="6">
        <v>2</v>
      </c>
      <c r="E509" s="6"/>
      <c r="F509" s="6"/>
      <c r="G509" s="6">
        <v>2</v>
      </c>
      <c r="H509" s="6"/>
      <c r="I509" s="6"/>
      <c r="J509" s="6"/>
      <c r="K509" s="6"/>
      <c r="L509" s="6"/>
      <c r="M509" s="6"/>
      <c r="N509" s="6">
        <v>2</v>
      </c>
      <c r="O509" s="6"/>
      <c r="P509" s="6"/>
      <c r="Q509" s="6">
        <v>2</v>
      </c>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49</v>
      </c>
      <c r="E511" s="6"/>
      <c r="F511" s="6"/>
      <c r="G511" s="6">
        <v>49</v>
      </c>
      <c r="H511" s="6"/>
      <c r="I511" s="6">
        <v>113</v>
      </c>
      <c r="J511" s="6">
        <v>11</v>
      </c>
      <c r="K511" s="6"/>
      <c r="L511" s="6">
        <v>102</v>
      </c>
      <c r="M511" s="6"/>
      <c r="N511" s="6">
        <v>153</v>
      </c>
      <c r="O511" s="6">
        <v>11</v>
      </c>
      <c r="P511" s="6"/>
      <c r="Q511" s="6">
        <v>142</v>
      </c>
      <c r="R511" s="6"/>
      <c r="S511" s="6">
        <v>9</v>
      </c>
      <c r="T511" s="6"/>
      <c r="U511" s="6"/>
      <c r="V511" s="6">
        <v>9</v>
      </c>
      <c r="W511" s="6"/>
      <c r="X511" s="5">
        <v>150</v>
      </c>
    </row>
    <row r="512" spans="1:24" ht="12.75">
      <c r="A512" s="89">
        <v>421030003</v>
      </c>
      <c r="B512" s="30" t="s">
        <v>486</v>
      </c>
      <c r="C512" s="99"/>
      <c r="D512" s="6">
        <v>10</v>
      </c>
      <c r="E512" s="6"/>
      <c r="F512" s="6"/>
      <c r="G512" s="6">
        <v>10</v>
      </c>
      <c r="H512" s="6"/>
      <c r="I512" s="6">
        <v>20</v>
      </c>
      <c r="J512" s="6">
        <v>4</v>
      </c>
      <c r="K512" s="6"/>
      <c r="L512" s="6">
        <v>16</v>
      </c>
      <c r="M512" s="6"/>
      <c r="N512" s="6">
        <v>29</v>
      </c>
      <c r="O512" s="6">
        <v>4</v>
      </c>
      <c r="P512" s="6"/>
      <c r="Q512" s="6">
        <v>25</v>
      </c>
      <c r="R512" s="6"/>
      <c r="S512" s="6">
        <v>1</v>
      </c>
      <c r="T512" s="6"/>
      <c r="U512" s="6"/>
      <c r="V512" s="6">
        <v>1</v>
      </c>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1</v>
      </c>
      <c r="E515" s="6"/>
      <c r="F515" s="6"/>
      <c r="G515" s="6">
        <v>1</v>
      </c>
      <c r="H515" s="6"/>
      <c r="I515" s="6"/>
      <c r="J515" s="6"/>
      <c r="K515" s="6"/>
      <c r="L515" s="6"/>
      <c r="M515" s="6"/>
      <c r="N515" s="6">
        <v>1</v>
      </c>
      <c r="O515" s="6"/>
      <c r="P515" s="6"/>
      <c r="Q515" s="6">
        <v>1</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13</v>
      </c>
      <c r="E518" s="6"/>
      <c r="F518" s="6"/>
      <c r="G518" s="6">
        <v>13</v>
      </c>
      <c r="H518" s="6"/>
      <c r="I518" s="6">
        <v>2</v>
      </c>
      <c r="J518" s="6"/>
      <c r="K518" s="6"/>
      <c r="L518" s="6">
        <v>2</v>
      </c>
      <c r="M518" s="6"/>
      <c r="N518" s="6">
        <v>14</v>
      </c>
      <c r="O518" s="6"/>
      <c r="P518" s="6"/>
      <c r="Q518" s="6">
        <v>14</v>
      </c>
      <c r="R518" s="6"/>
      <c r="S518" s="6">
        <v>1</v>
      </c>
      <c r="T518" s="6"/>
      <c r="U518" s="6"/>
      <c r="V518" s="6">
        <v>1</v>
      </c>
      <c r="W518" s="6"/>
      <c r="X518" s="5">
        <v>160</v>
      </c>
    </row>
    <row r="519" spans="1:24" ht="25.5">
      <c r="A519" s="89">
        <v>421100010</v>
      </c>
      <c r="B519" s="30" t="s">
        <v>493</v>
      </c>
      <c r="C519" s="99"/>
      <c r="D519" s="6">
        <v>18</v>
      </c>
      <c r="E519" s="6"/>
      <c r="F519" s="6"/>
      <c r="G519" s="6">
        <v>18</v>
      </c>
      <c r="H519" s="6"/>
      <c r="I519" s="6">
        <v>52</v>
      </c>
      <c r="J519" s="6">
        <v>1</v>
      </c>
      <c r="K519" s="6"/>
      <c r="L519" s="6">
        <v>51</v>
      </c>
      <c r="M519" s="6"/>
      <c r="N519" s="6">
        <v>68</v>
      </c>
      <c r="O519" s="6">
        <v>1</v>
      </c>
      <c r="P519" s="6"/>
      <c r="Q519" s="6">
        <v>67</v>
      </c>
      <c r="R519" s="6"/>
      <c r="S519" s="6">
        <v>2</v>
      </c>
      <c r="T519" s="6"/>
      <c r="U519" s="6"/>
      <c r="V519" s="6">
        <v>2</v>
      </c>
      <c r="W519" s="6"/>
      <c r="X519" s="5">
        <v>120</v>
      </c>
    </row>
    <row r="520" spans="1:24" ht="25.5">
      <c r="A520" s="89">
        <v>421110011</v>
      </c>
      <c r="B520" s="30" t="s">
        <v>494</v>
      </c>
      <c r="C520" s="99"/>
      <c r="D520" s="6">
        <v>5</v>
      </c>
      <c r="E520" s="6"/>
      <c r="F520" s="6"/>
      <c r="G520" s="6">
        <v>5</v>
      </c>
      <c r="H520" s="6"/>
      <c r="I520" s="6">
        <v>8</v>
      </c>
      <c r="J520" s="6"/>
      <c r="K520" s="6"/>
      <c r="L520" s="6">
        <v>8</v>
      </c>
      <c r="M520" s="6"/>
      <c r="N520" s="6">
        <v>11</v>
      </c>
      <c r="O520" s="6"/>
      <c r="P520" s="6"/>
      <c r="Q520" s="6">
        <v>11</v>
      </c>
      <c r="R520" s="6"/>
      <c r="S520" s="6">
        <v>2</v>
      </c>
      <c r="T520" s="6"/>
      <c r="U520" s="6"/>
      <c r="V520" s="6">
        <v>2</v>
      </c>
      <c r="W520" s="6"/>
      <c r="X520" s="5">
        <v>120</v>
      </c>
    </row>
    <row r="521" spans="1:24" ht="12.75">
      <c r="A521" s="89">
        <v>421120012</v>
      </c>
      <c r="B521" s="30" t="s">
        <v>495</v>
      </c>
      <c r="C521" s="99"/>
      <c r="D521" s="6">
        <v>2</v>
      </c>
      <c r="E521" s="6"/>
      <c r="F521" s="6"/>
      <c r="G521" s="6">
        <v>2</v>
      </c>
      <c r="H521" s="6"/>
      <c r="I521" s="6">
        <v>6</v>
      </c>
      <c r="J521" s="6">
        <v>1</v>
      </c>
      <c r="K521" s="6"/>
      <c r="L521" s="6">
        <v>5</v>
      </c>
      <c r="M521" s="6"/>
      <c r="N521" s="6">
        <v>8</v>
      </c>
      <c r="O521" s="6">
        <v>1</v>
      </c>
      <c r="P521" s="6"/>
      <c r="Q521" s="6">
        <v>7</v>
      </c>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c r="A524" s="90">
        <v>421150015</v>
      </c>
      <c r="B524" s="42" t="s">
        <v>498</v>
      </c>
      <c r="C524" s="99"/>
      <c r="D524" s="40"/>
      <c r="E524" s="40"/>
      <c r="F524" s="40"/>
      <c r="G524" s="40"/>
      <c r="H524" s="40"/>
      <c r="I524" s="40">
        <v>23</v>
      </c>
      <c r="J524" s="40"/>
      <c r="K524" s="40"/>
      <c r="L524" s="40">
        <v>23</v>
      </c>
      <c r="M524" s="40"/>
      <c r="N524" s="40">
        <v>23</v>
      </c>
      <c r="O524" s="40"/>
      <c r="P524" s="40"/>
      <c r="Q524" s="40">
        <v>23</v>
      </c>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15</v>
      </c>
      <c r="E526" s="40">
        <v>3</v>
      </c>
      <c r="F526" s="40"/>
      <c r="G526" s="40">
        <v>12</v>
      </c>
      <c r="H526" s="40"/>
      <c r="I526" s="40">
        <v>46</v>
      </c>
      <c r="J526" s="40">
        <v>3</v>
      </c>
      <c r="K526" s="40"/>
      <c r="L526" s="40">
        <v>43</v>
      </c>
      <c r="M526" s="40"/>
      <c r="N526" s="40">
        <v>54</v>
      </c>
      <c r="O526" s="40">
        <v>6</v>
      </c>
      <c r="P526" s="40"/>
      <c r="Q526" s="40">
        <v>48</v>
      </c>
      <c r="R526" s="40"/>
      <c r="S526" s="40">
        <v>7</v>
      </c>
      <c r="T526" s="40"/>
      <c r="U526" s="40"/>
      <c r="V526" s="40">
        <v>7</v>
      </c>
      <c r="W526" s="40"/>
      <c r="X526" s="39">
        <v>120</v>
      </c>
      <c r="Y526" s="105"/>
      <c r="Z526" s="105"/>
    </row>
    <row r="527" spans="1:26" s="41" customFormat="1" ht="12.75">
      <c r="A527" s="90">
        <v>421180018</v>
      </c>
      <c r="B527" s="42" t="s">
        <v>501</v>
      </c>
      <c r="C527" s="99"/>
      <c r="D527" s="40"/>
      <c r="E527" s="40"/>
      <c r="F527" s="40"/>
      <c r="G527" s="40"/>
      <c r="H527" s="40"/>
      <c r="I527" s="40">
        <v>2</v>
      </c>
      <c r="J527" s="40"/>
      <c r="K527" s="40"/>
      <c r="L527" s="40">
        <v>2</v>
      </c>
      <c r="M527" s="40"/>
      <c r="N527" s="40">
        <v>1</v>
      </c>
      <c r="O527" s="40"/>
      <c r="P527" s="40"/>
      <c r="Q527" s="40">
        <v>1</v>
      </c>
      <c r="R527" s="40"/>
      <c r="S527" s="40">
        <v>1</v>
      </c>
      <c r="T527" s="40"/>
      <c r="U527" s="40"/>
      <c r="V527" s="40">
        <v>1</v>
      </c>
      <c r="W527" s="40"/>
      <c r="X527" s="39">
        <v>160</v>
      </c>
      <c r="Y527" s="105"/>
      <c r="Z527" s="105"/>
    </row>
    <row r="528" spans="1:26" s="41" customFormat="1" ht="12.75">
      <c r="A528" s="90">
        <v>421190019</v>
      </c>
      <c r="B528" s="42" t="s">
        <v>502</v>
      </c>
      <c r="C528" s="99"/>
      <c r="D528" s="40">
        <v>1</v>
      </c>
      <c r="E528" s="40"/>
      <c r="F528" s="40"/>
      <c r="G528" s="40">
        <v>1</v>
      </c>
      <c r="H528" s="40"/>
      <c r="I528" s="40">
        <v>1</v>
      </c>
      <c r="J528" s="40"/>
      <c r="K528" s="40"/>
      <c r="L528" s="40">
        <v>1</v>
      </c>
      <c r="M528" s="40"/>
      <c r="N528" s="40">
        <v>2</v>
      </c>
      <c r="O528" s="40"/>
      <c r="P528" s="40"/>
      <c r="Q528" s="40">
        <v>2</v>
      </c>
      <c r="R528" s="40"/>
      <c r="S528" s="40"/>
      <c r="T528" s="40"/>
      <c r="U528" s="40"/>
      <c r="V528" s="40"/>
      <c r="W528" s="40"/>
      <c r="X528" s="39">
        <v>120</v>
      </c>
      <c r="Y528" s="105"/>
      <c r="Z528" s="105"/>
    </row>
    <row r="529" spans="1:26" s="41" customFormat="1" ht="12.75">
      <c r="A529" s="90">
        <v>421200020</v>
      </c>
      <c r="B529" s="42" t="s">
        <v>503</v>
      </c>
      <c r="C529" s="99"/>
      <c r="D529" s="40">
        <v>6</v>
      </c>
      <c r="E529" s="40">
        <v>1</v>
      </c>
      <c r="F529" s="40"/>
      <c r="G529" s="40">
        <v>5</v>
      </c>
      <c r="H529" s="40"/>
      <c r="I529" s="40">
        <v>39</v>
      </c>
      <c r="J529" s="40">
        <v>6</v>
      </c>
      <c r="K529" s="40"/>
      <c r="L529" s="40">
        <v>33</v>
      </c>
      <c r="M529" s="40"/>
      <c r="N529" s="40">
        <v>44</v>
      </c>
      <c r="O529" s="40">
        <v>7</v>
      </c>
      <c r="P529" s="40"/>
      <c r="Q529" s="40">
        <v>37</v>
      </c>
      <c r="R529" s="40"/>
      <c r="S529" s="40">
        <v>1</v>
      </c>
      <c r="T529" s="40"/>
      <c r="U529" s="40"/>
      <c r="V529" s="40">
        <v>1</v>
      </c>
      <c r="W529" s="40"/>
      <c r="X529" s="39">
        <v>120</v>
      </c>
      <c r="Y529" s="105"/>
      <c r="Z529" s="105"/>
    </row>
    <row r="530" spans="1:26" s="41" customFormat="1" ht="25.5">
      <c r="A530" s="90">
        <v>421210021</v>
      </c>
      <c r="B530" s="42" t="s">
        <v>504</v>
      </c>
      <c r="C530" s="99"/>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7</v>
      </c>
      <c r="E534" s="40"/>
      <c r="F534" s="40"/>
      <c r="G534" s="40">
        <v>7</v>
      </c>
      <c r="H534" s="40"/>
      <c r="I534" s="40">
        <v>26</v>
      </c>
      <c r="J534" s="40">
        <v>11</v>
      </c>
      <c r="K534" s="40"/>
      <c r="L534" s="40">
        <v>15</v>
      </c>
      <c r="M534" s="40"/>
      <c r="N534" s="40">
        <v>31</v>
      </c>
      <c r="O534" s="40">
        <v>11</v>
      </c>
      <c r="P534" s="40"/>
      <c r="Q534" s="40">
        <v>20</v>
      </c>
      <c r="R534" s="40"/>
      <c r="S534" s="40">
        <v>2</v>
      </c>
      <c r="T534" s="40"/>
      <c r="U534" s="40"/>
      <c r="V534" s="40">
        <v>2</v>
      </c>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c r="A536" s="90">
        <v>421250027</v>
      </c>
      <c r="B536" s="42" t="s">
        <v>2169</v>
      </c>
      <c r="C536" s="99"/>
      <c r="D536" s="40"/>
      <c r="E536" s="40"/>
      <c r="F536" s="40"/>
      <c r="G536" s="40"/>
      <c r="H536" s="40"/>
      <c r="I536" s="40">
        <v>2</v>
      </c>
      <c r="J536" s="40">
        <v>1</v>
      </c>
      <c r="K536" s="40"/>
      <c r="L536" s="40">
        <v>1</v>
      </c>
      <c r="M536" s="40"/>
      <c r="N536" s="40">
        <v>2</v>
      </c>
      <c r="O536" s="40">
        <v>1</v>
      </c>
      <c r="P536" s="40"/>
      <c r="Q536" s="40">
        <v>1</v>
      </c>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11</v>
      </c>
      <c r="E539" s="32">
        <v>7</v>
      </c>
      <c r="F539" s="32"/>
      <c r="G539" s="32">
        <v>4</v>
      </c>
      <c r="H539" s="32"/>
      <c r="I539" s="32">
        <v>16</v>
      </c>
      <c r="J539" s="32">
        <v>6</v>
      </c>
      <c r="K539" s="32"/>
      <c r="L539" s="32">
        <v>10</v>
      </c>
      <c r="M539" s="32"/>
      <c r="N539" s="32">
        <v>23</v>
      </c>
      <c r="O539" s="32">
        <v>13</v>
      </c>
      <c r="P539" s="32"/>
      <c r="Q539" s="32">
        <v>10</v>
      </c>
      <c r="R539" s="32"/>
      <c r="S539" s="32">
        <v>4</v>
      </c>
      <c r="T539" s="32"/>
      <c r="U539" s="32"/>
      <c r="V539" s="32">
        <v>4</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12</v>
      </c>
      <c r="J541" s="32"/>
      <c r="K541" s="32"/>
      <c r="L541" s="32">
        <v>12</v>
      </c>
      <c r="M541" s="32"/>
      <c r="N541" s="32">
        <v>12</v>
      </c>
      <c r="O541" s="32"/>
      <c r="P541" s="32"/>
      <c r="Q541" s="32">
        <v>12</v>
      </c>
      <c r="R541" s="32"/>
      <c r="S541" s="32"/>
      <c r="T541" s="32"/>
      <c r="U541" s="32"/>
      <c r="V541" s="32"/>
      <c r="W541" s="32"/>
      <c r="X541" s="34">
        <v>132</v>
      </c>
    </row>
    <row r="542" spans="1:24" ht="12.75">
      <c r="A542" s="92">
        <v>600020000</v>
      </c>
      <c r="B542" s="35" t="s">
        <v>2335</v>
      </c>
      <c r="C542" s="98"/>
      <c r="D542" s="32"/>
      <c r="E542" s="32"/>
      <c r="F542" s="32"/>
      <c r="G542" s="32"/>
      <c r="H542" s="32"/>
      <c r="I542" s="32">
        <v>12</v>
      </c>
      <c r="J542" s="32"/>
      <c r="K542" s="32"/>
      <c r="L542" s="32">
        <v>12</v>
      </c>
      <c r="M542" s="32"/>
      <c r="N542" s="32">
        <v>12</v>
      </c>
      <c r="O542" s="32"/>
      <c r="P542" s="32"/>
      <c r="Q542" s="32">
        <v>12</v>
      </c>
      <c r="R542" s="32"/>
      <c r="S542" s="32"/>
      <c r="T542" s="32"/>
      <c r="U542" s="32"/>
      <c r="V542" s="32"/>
      <c r="W542" s="32"/>
      <c r="X542" s="34">
        <v>60</v>
      </c>
    </row>
    <row r="543" spans="1:24" ht="12.75">
      <c r="A543" s="92">
        <v>600030000</v>
      </c>
      <c r="B543" s="35" t="s">
        <v>2336</v>
      </c>
      <c r="C543" s="98"/>
      <c r="D543" s="32">
        <v>2</v>
      </c>
      <c r="E543" s="32"/>
      <c r="F543" s="32"/>
      <c r="G543" s="32">
        <v>2</v>
      </c>
      <c r="H543" s="32"/>
      <c r="I543" s="32">
        <v>15</v>
      </c>
      <c r="J543" s="32"/>
      <c r="K543" s="32"/>
      <c r="L543" s="32">
        <v>15</v>
      </c>
      <c r="M543" s="32"/>
      <c r="N543" s="32">
        <v>17</v>
      </c>
      <c r="O543" s="32"/>
      <c r="P543" s="32"/>
      <c r="Q543" s="32">
        <v>17</v>
      </c>
      <c r="R543" s="32"/>
      <c r="S543" s="32"/>
      <c r="T543" s="32"/>
      <c r="U543" s="32"/>
      <c r="V543" s="32"/>
      <c r="W543" s="32"/>
      <c r="X543" s="34">
        <v>60</v>
      </c>
    </row>
    <row r="544" spans="1:24" ht="12.75">
      <c r="A544" s="92">
        <v>600040000</v>
      </c>
      <c r="B544" s="35" t="s">
        <v>2337</v>
      </c>
      <c r="C544" s="98"/>
      <c r="D544" s="32">
        <v>4</v>
      </c>
      <c r="E544" s="32"/>
      <c r="F544" s="32"/>
      <c r="G544" s="32">
        <v>4</v>
      </c>
      <c r="H544" s="32"/>
      <c r="I544" s="32">
        <v>16</v>
      </c>
      <c r="J544" s="32"/>
      <c r="K544" s="32"/>
      <c r="L544" s="32">
        <v>14</v>
      </c>
      <c r="M544" s="32">
        <v>2</v>
      </c>
      <c r="N544" s="32">
        <v>20</v>
      </c>
      <c r="O544" s="32"/>
      <c r="P544" s="32"/>
      <c r="Q544" s="32">
        <v>18</v>
      </c>
      <c r="R544" s="32">
        <v>2</v>
      </c>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2</v>
      </c>
      <c r="E546" s="32">
        <v>1</v>
      </c>
      <c r="F546" s="32"/>
      <c r="G546" s="32"/>
      <c r="H546" s="32">
        <v>1</v>
      </c>
      <c r="I546" s="32"/>
      <c r="J546" s="32"/>
      <c r="K546" s="32"/>
      <c r="L546" s="32"/>
      <c r="M546" s="32"/>
      <c r="N546" s="32">
        <v>2</v>
      </c>
      <c r="O546" s="32">
        <v>1</v>
      </c>
      <c r="P546" s="32"/>
      <c r="Q546" s="32"/>
      <c r="R546" s="32">
        <v>1</v>
      </c>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v>1</v>
      </c>
      <c r="E548" s="32">
        <v>1</v>
      </c>
      <c r="F548" s="32"/>
      <c r="G548" s="32"/>
      <c r="H548" s="32"/>
      <c r="I548" s="32"/>
      <c r="J548" s="32"/>
      <c r="K548" s="32"/>
      <c r="L548" s="32"/>
      <c r="M548" s="32"/>
      <c r="N548" s="32">
        <v>1</v>
      </c>
      <c r="O548" s="32">
        <v>1</v>
      </c>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843</v>
      </c>
      <c r="E551" s="7">
        <f>SUM(E8,E447,E508,E539:E550)</f>
        <v>80</v>
      </c>
      <c r="F551" s="7">
        <f>SUM(F8,F447,F508,F539:F550)</f>
        <v>1</v>
      </c>
      <c r="G551" s="7">
        <f>SUM(G8,G447,G508,G539:G550)</f>
        <v>745</v>
      </c>
      <c r="H551" s="7">
        <f>SUM(H8,H447,H508,H539:H550)</f>
        <v>17</v>
      </c>
      <c r="I551" s="7">
        <f>SUM(J551:M551)</f>
        <v>658</v>
      </c>
      <c r="J551" s="7">
        <f>SUM(J8,J447,J508,J539:J550)</f>
        <v>84</v>
      </c>
      <c r="K551" s="7">
        <f>SUM(K8,K447,K508,K539:K550)</f>
        <v>0</v>
      </c>
      <c r="L551" s="7">
        <f>SUM(L8,L447,L508,L539:L550)</f>
        <v>569</v>
      </c>
      <c r="M551" s="7">
        <f>SUM(M8,M447,M508,M539:M550)</f>
        <v>5</v>
      </c>
      <c r="N551" s="7">
        <f>SUM(O551:R551)</f>
        <v>912</v>
      </c>
      <c r="O551" s="7">
        <f>SUM(O8,O447,O508,O539:O550)</f>
        <v>159</v>
      </c>
      <c r="P551" s="7">
        <f>SUM(P8,P447,P508,P539:P550)</f>
        <v>0</v>
      </c>
      <c r="Q551" s="7">
        <f>SUM(Q8,Q447,Q508,Q539:Q550)</f>
        <v>750</v>
      </c>
      <c r="R551" s="7">
        <f>SUM(R8,R447,R508,R539:R550)</f>
        <v>3</v>
      </c>
      <c r="S551" s="7">
        <f>SUM(T551:W551)</f>
        <v>589</v>
      </c>
      <c r="T551" s="7">
        <f>SUM(T8,T447,T508,T539:T550)</f>
        <v>5</v>
      </c>
      <c r="U551" s="7">
        <f>SUM(U8,U447,U508,U539:U550)</f>
        <v>1</v>
      </c>
      <c r="V551" s="7">
        <f>SUM(V8,V447,V508,V539:V550)</f>
        <v>564</v>
      </c>
      <c r="W551" s="7">
        <f>SUM(W8,W447,W508,W539:W550)</f>
        <v>19</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43</v>
      </c>
      <c r="E553" s="32">
        <f>SUM(E554:E742)</f>
        <v>21</v>
      </c>
      <c r="F553" s="32">
        <f>SUM(F554:F742)</f>
        <v>0</v>
      </c>
      <c r="G553" s="32">
        <f>SUM(G554:G742)</f>
        <v>22</v>
      </c>
      <c r="H553" s="32">
        <f>SUM(H554:H742)</f>
        <v>0</v>
      </c>
      <c r="I553" s="32">
        <f>SUM(J553:M553)</f>
        <v>24</v>
      </c>
      <c r="J553" s="32">
        <f>SUM(J554:J742)</f>
        <v>13</v>
      </c>
      <c r="K553" s="32">
        <f>SUM(K554:K742)</f>
        <v>0</v>
      </c>
      <c r="L553" s="32">
        <f>SUM(L554:L742)</f>
        <v>11</v>
      </c>
      <c r="M553" s="32">
        <f>SUM(M554:M742)</f>
        <v>0</v>
      </c>
      <c r="N553" s="32">
        <f>SUM(O553:R553)</f>
        <v>59</v>
      </c>
      <c r="O553" s="32">
        <f>SUM(O554:O742)</f>
        <v>34</v>
      </c>
      <c r="P553" s="32">
        <f>SUM(P554:P742)</f>
        <v>0</v>
      </c>
      <c r="Q553" s="32">
        <f>SUM(Q554:Q742)</f>
        <v>25</v>
      </c>
      <c r="R553" s="32">
        <f>SUM(R554:R742)</f>
        <v>0</v>
      </c>
      <c r="S553" s="32">
        <f>SUM(T553:W553)</f>
        <v>8</v>
      </c>
      <c r="T553" s="32">
        <f>SUM(T554:T742)</f>
        <v>0</v>
      </c>
      <c r="U553" s="32">
        <f>SUM(U554:U742)</f>
        <v>0</v>
      </c>
      <c r="V553" s="32">
        <f>SUM(V554:V742)</f>
        <v>8</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v>2</v>
      </c>
      <c r="E633" s="40">
        <v>1</v>
      </c>
      <c r="F633" s="40"/>
      <c r="G633" s="40">
        <v>1</v>
      </c>
      <c r="H633" s="40"/>
      <c r="I633" s="40"/>
      <c r="J633" s="40"/>
      <c r="K633" s="40"/>
      <c r="L633" s="40"/>
      <c r="M633" s="40"/>
      <c r="N633" s="40">
        <v>2</v>
      </c>
      <c r="O633" s="40">
        <v>1</v>
      </c>
      <c r="P633" s="40"/>
      <c r="Q633" s="40">
        <v>1</v>
      </c>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c r="A636" s="90">
        <v>108010200</v>
      </c>
      <c r="B636" s="42" t="s">
        <v>573</v>
      </c>
      <c r="C636" s="99"/>
      <c r="D636" s="40">
        <v>2</v>
      </c>
      <c r="E636" s="40">
        <v>1</v>
      </c>
      <c r="F636" s="40"/>
      <c r="G636" s="40">
        <v>1</v>
      </c>
      <c r="H636" s="40"/>
      <c r="I636" s="40"/>
      <c r="J636" s="40"/>
      <c r="K636" s="40"/>
      <c r="L636" s="40"/>
      <c r="M636" s="40"/>
      <c r="N636" s="40">
        <v>1</v>
      </c>
      <c r="O636" s="40">
        <v>1</v>
      </c>
      <c r="P636" s="40"/>
      <c r="Q636" s="40"/>
      <c r="R636" s="40"/>
      <c r="S636" s="40">
        <v>1</v>
      </c>
      <c r="T636" s="40"/>
      <c r="U636" s="40"/>
      <c r="V636" s="40">
        <v>1</v>
      </c>
      <c r="W636" s="40"/>
      <c r="X636" s="39">
        <v>494</v>
      </c>
      <c r="Y636" s="105"/>
      <c r="Z636" s="105"/>
    </row>
    <row r="637" spans="1:26" s="41" customFormat="1" ht="25.5">
      <c r="A637" s="90">
        <v>108020000</v>
      </c>
      <c r="B637" s="42" t="s">
        <v>574</v>
      </c>
      <c r="C637" s="99"/>
      <c r="D637" s="40">
        <v>10</v>
      </c>
      <c r="E637" s="40">
        <v>2</v>
      </c>
      <c r="F637" s="40"/>
      <c r="G637" s="40">
        <v>8</v>
      </c>
      <c r="H637" s="40"/>
      <c r="I637" s="40">
        <v>5</v>
      </c>
      <c r="J637" s="40">
        <v>1</v>
      </c>
      <c r="K637" s="40"/>
      <c r="L637" s="40">
        <v>4</v>
      </c>
      <c r="M637" s="40"/>
      <c r="N637" s="40">
        <v>10</v>
      </c>
      <c r="O637" s="40">
        <v>3</v>
      </c>
      <c r="P637" s="40"/>
      <c r="Q637" s="40">
        <v>7</v>
      </c>
      <c r="R637" s="40"/>
      <c r="S637" s="40">
        <v>5</v>
      </c>
      <c r="T637" s="40"/>
      <c r="U637" s="40"/>
      <c r="V637" s="40">
        <v>5</v>
      </c>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c r="E656" s="40"/>
      <c r="F656" s="40"/>
      <c r="G656" s="40"/>
      <c r="H656" s="40"/>
      <c r="I656" s="40">
        <v>2</v>
      </c>
      <c r="J656" s="40">
        <v>2</v>
      </c>
      <c r="K656" s="40"/>
      <c r="L656" s="40"/>
      <c r="M656" s="40"/>
      <c r="N656" s="40">
        <v>2</v>
      </c>
      <c r="O656" s="40">
        <v>2</v>
      </c>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c r="A708" s="90">
        <v>112010200</v>
      </c>
      <c r="B708" s="42" t="s">
        <v>644</v>
      </c>
      <c r="C708" s="99"/>
      <c r="D708" s="40">
        <v>1</v>
      </c>
      <c r="E708" s="40">
        <v>1</v>
      </c>
      <c r="F708" s="40"/>
      <c r="G708" s="40"/>
      <c r="H708" s="40"/>
      <c r="I708" s="40"/>
      <c r="J708" s="40"/>
      <c r="K708" s="40"/>
      <c r="L708" s="40"/>
      <c r="M708" s="40"/>
      <c r="N708" s="40">
        <v>1</v>
      </c>
      <c r="O708" s="40">
        <v>1</v>
      </c>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2</v>
      </c>
      <c r="E727" s="40">
        <v>2</v>
      </c>
      <c r="F727" s="40"/>
      <c r="G727" s="40"/>
      <c r="H727" s="40"/>
      <c r="I727" s="40">
        <v>2</v>
      </c>
      <c r="J727" s="40">
        <v>1</v>
      </c>
      <c r="K727" s="40"/>
      <c r="L727" s="40">
        <v>1</v>
      </c>
      <c r="M727" s="40"/>
      <c r="N727" s="40">
        <v>4</v>
      </c>
      <c r="O727" s="40">
        <v>3</v>
      </c>
      <c r="P727" s="40"/>
      <c r="Q727" s="40">
        <v>1</v>
      </c>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2</v>
      </c>
      <c r="J731" s="40">
        <v>1</v>
      </c>
      <c r="K731" s="40"/>
      <c r="L731" s="40">
        <v>1</v>
      </c>
      <c r="M731" s="40"/>
      <c r="N731" s="40">
        <v>2</v>
      </c>
      <c r="O731" s="40">
        <v>1</v>
      </c>
      <c r="P731" s="40"/>
      <c r="Q731" s="40">
        <v>1</v>
      </c>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v>1</v>
      </c>
      <c r="E737" s="40">
        <v>1</v>
      </c>
      <c r="F737" s="40"/>
      <c r="G737" s="40"/>
      <c r="H737" s="40"/>
      <c r="I737" s="40"/>
      <c r="J737" s="40"/>
      <c r="K737" s="40"/>
      <c r="L737" s="40"/>
      <c r="M737" s="40"/>
      <c r="N737" s="40">
        <v>1</v>
      </c>
      <c r="O737" s="40">
        <v>1</v>
      </c>
      <c r="P737" s="40"/>
      <c r="Q737" s="40"/>
      <c r="R737" s="40"/>
      <c r="S737" s="40"/>
      <c r="T737" s="40"/>
      <c r="U737" s="40"/>
      <c r="V737" s="40"/>
      <c r="W737" s="40"/>
      <c r="X737" s="39">
        <v>189</v>
      </c>
      <c r="Y737" s="105"/>
      <c r="Z737" s="105"/>
    </row>
    <row r="738" spans="1:26" s="41" customFormat="1" ht="12.75">
      <c r="A738" s="90">
        <v>113070100</v>
      </c>
      <c r="B738" s="42" t="s">
        <v>669</v>
      </c>
      <c r="C738" s="99"/>
      <c r="D738" s="40">
        <v>25</v>
      </c>
      <c r="E738" s="40">
        <v>13</v>
      </c>
      <c r="F738" s="40"/>
      <c r="G738" s="40">
        <v>12</v>
      </c>
      <c r="H738" s="40"/>
      <c r="I738" s="40">
        <v>13</v>
      </c>
      <c r="J738" s="40">
        <v>8</v>
      </c>
      <c r="K738" s="40"/>
      <c r="L738" s="40">
        <v>5</v>
      </c>
      <c r="M738" s="40"/>
      <c r="N738" s="40">
        <v>36</v>
      </c>
      <c r="O738" s="40">
        <v>21</v>
      </c>
      <c r="P738" s="40"/>
      <c r="Q738" s="40">
        <v>15</v>
      </c>
      <c r="R738" s="40"/>
      <c r="S738" s="40">
        <v>2</v>
      </c>
      <c r="T738" s="40"/>
      <c r="U738" s="40"/>
      <c r="V738" s="40">
        <v>2</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2</v>
      </c>
      <c r="J743" s="32">
        <v>1</v>
      </c>
      <c r="K743" s="32"/>
      <c r="L743" s="32">
        <v>1</v>
      </c>
      <c r="M743" s="32"/>
      <c r="N743" s="32">
        <v>2</v>
      </c>
      <c r="O743" s="32">
        <v>1</v>
      </c>
      <c r="P743" s="32"/>
      <c r="Q743" s="32">
        <v>1</v>
      </c>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v>1</v>
      </c>
      <c r="E745" s="32"/>
      <c r="F745" s="32"/>
      <c r="G745" s="32">
        <v>1</v>
      </c>
      <c r="H745" s="32"/>
      <c r="I745" s="32">
        <v>2</v>
      </c>
      <c r="J745" s="32"/>
      <c r="K745" s="32"/>
      <c r="L745" s="32">
        <v>2</v>
      </c>
      <c r="M745" s="32"/>
      <c r="N745" s="32">
        <v>3</v>
      </c>
      <c r="O745" s="32"/>
      <c r="P745" s="32"/>
      <c r="Q745" s="32">
        <v>3</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v>1</v>
      </c>
      <c r="E747" s="32"/>
      <c r="F747" s="32"/>
      <c r="G747" s="32">
        <v>1</v>
      </c>
      <c r="H747" s="32"/>
      <c r="I747" s="32">
        <v>1</v>
      </c>
      <c r="J747" s="32"/>
      <c r="K747" s="32"/>
      <c r="L747" s="32">
        <v>1</v>
      </c>
      <c r="M747" s="32"/>
      <c r="N747" s="32">
        <v>2</v>
      </c>
      <c r="O747" s="32"/>
      <c r="P747" s="32"/>
      <c r="Q747" s="32">
        <v>2</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1</v>
      </c>
      <c r="E751" s="32"/>
      <c r="F751" s="32"/>
      <c r="G751" s="32">
        <v>1</v>
      </c>
      <c r="H751" s="32"/>
      <c r="I751" s="32">
        <v>4</v>
      </c>
      <c r="J751" s="32"/>
      <c r="K751" s="32"/>
      <c r="L751" s="32">
        <v>4</v>
      </c>
      <c r="M751" s="32"/>
      <c r="N751" s="32">
        <v>4</v>
      </c>
      <c r="O751" s="32"/>
      <c r="P751" s="32"/>
      <c r="Q751" s="32">
        <v>4</v>
      </c>
      <c r="R751" s="32"/>
      <c r="S751" s="32">
        <v>1</v>
      </c>
      <c r="T751" s="32"/>
      <c r="U751" s="32"/>
      <c r="V751" s="32">
        <v>1</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46</v>
      </c>
      <c r="E754" s="7">
        <f>SUM(E553,E743:E753)</f>
        <v>21</v>
      </c>
      <c r="F754" s="7">
        <f>SUM(F553,F743:F753)</f>
        <v>0</v>
      </c>
      <c r="G754" s="7">
        <f>SUM(G553,G743:G753)</f>
        <v>25</v>
      </c>
      <c r="H754" s="7">
        <f>SUM(H553,H743:H753)</f>
        <v>0</v>
      </c>
      <c r="I754" s="7">
        <f>SUM(J754:M754)</f>
        <v>33</v>
      </c>
      <c r="J754" s="7">
        <f>SUM(J553,J743:J753)</f>
        <v>14</v>
      </c>
      <c r="K754" s="7">
        <f>SUM(K553,K743:K753)</f>
        <v>0</v>
      </c>
      <c r="L754" s="7">
        <f>SUM(L553,L743:L753)</f>
        <v>19</v>
      </c>
      <c r="M754" s="7">
        <f>SUM(M553,M743:M753)</f>
        <v>0</v>
      </c>
      <c r="N754" s="7">
        <f>SUM(O754:R754)</f>
        <v>70</v>
      </c>
      <c r="O754" s="7">
        <f>SUM(O553,O743:O753)</f>
        <v>35</v>
      </c>
      <c r="P754" s="7">
        <f>SUM(P553,P743:P753)</f>
        <v>0</v>
      </c>
      <c r="Q754" s="7">
        <f>SUM(Q553,Q743:Q753)</f>
        <v>35</v>
      </c>
      <c r="R754" s="7">
        <f>SUM(R553,R743:R753)</f>
        <v>0</v>
      </c>
      <c r="S754" s="7">
        <f>SUM(T754:W754)</f>
        <v>9</v>
      </c>
      <c r="T754" s="7">
        <f>SUM(T553,T743:T753)</f>
        <v>0</v>
      </c>
      <c r="U754" s="7">
        <f>SUM(U553,U743:U753)</f>
        <v>0</v>
      </c>
      <c r="V754" s="7">
        <f>SUM(V553,V743:V753)</f>
        <v>9</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179</v>
      </c>
      <c r="E756" s="32">
        <f>SUM(E757:E765)</f>
        <v>14</v>
      </c>
      <c r="F756" s="32">
        <f>SUM(F757:F765)</f>
        <v>0</v>
      </c>
      <c r="G756" s="32">
        <f>SUM(G757:G765)</f>
        <v>165</v>
      </c>
      <c r="H756" s="32">
        <f>SUM(H757:H765)</f>
        <v>0</v>
      </c>
      <c r="I756" s="32">
        <f>SUM(J756:M756)</f>
        <v>537</v>
      </c>
      <c r="J756" s="32">
        <f>SUM(J757:J765)</f>
        <v>4</v>
      </c>
      <c r="K756" s="32">
        <f>SUM(K757:K765)</f>
        <v>0</v>
      </c>
      <c r="L756" s="32">
        <f>SUM(L757:L765)</f>
        <v>533</v>
      </c>
      <c r="M756" s="32">
        <f>SUM(M757:M765)</f>
        <v>0</v>
      </c>
      <c r="N756" s="32">
        <f>SUM(O756:R756)</f>
        <v>678</v>
      </c>
      <c r="O756" s="32">
        <f>SUM(O757:O765)</f>
        <v>18</v>
      </c>
      <c r="P756" s="32">
        <f>SUM(P757:P765)</f>
        <v>0</v>
      </c>
      <c r="Q756" s="32">
        <f>SUM(Q757:Q765)</f>
        <v>660</v>
      </c>
      <c r="R756" s="32">
        <f>SUM(R757:R765)</f>
        <v>0</v>
      </c>
      <c r="S756" s="32">
        <f>SUM(T756:W756)</f>
        <v>38</v>
      </c>
      <c r="T756" s="32">
        <f>SUM(T757:T765)</f>
        <v>0</v>
      </c>
      <c r="U756" s="32">
        <f>SUM(U757:U765)</f>
        <v>0</v>
      </c>
      <c r="V756" s="32">
        <f>SUM(V757:V765)</f>
        <v>38</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13</v>
      </c>
      <c r="J758" s="6"/>
      <c r="K758" s="6"/>
      <c r="L758" s="6">
        <v>13</v>
      </c>
      <c r="M758" s="6"/>
      <c r="N758" s="6">
        <v>13</v>
      </c>
      <c r="O758" s="6"/>
      <c r="P758" s="6"/>
      <c r="Q758" s="6">
        <v>13</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166</v>
      </c>
      <c r="E760" s="6">
        <v>11</v>
      </c>
      <c r="F760" s="6"/>
      <c r="G760" s="6">
        <v>155</v>
      </c>
      <c r="H760" s="6"/>
      <c r="I760" s="6">
        <v>487</v>
      </c>
      <c r="J760" s="6">
        <v>3</v>
      </c>
      <c r="K760" s="6"/>
      <c r="L760" s="6">
        <v>484</v>
      </c>
      <c r="M760" s="6"/>
      <c r="N760" s="6">
        <v>616</v>
      </c>
      <c r="O760" s="6">
        <v>14</v>
      </c>
      <c r="P760" s="6"/>
      <c r="Q760" s="6">
        <v>602</v>
      </c>
      <c r="R760" s="6"/>
      <c r="S760" s="6">
        <v>37</v>
      </c>
      <c r="T760" s="6"/>
      <c r="U760" s="6"/>
      <c r="V760" s="6">
        <v>37</v>
      </c>
      <c r="W760" s="6"/>
      <c r="X760" s="5">
        <v>324</v>
      </c>
    </row>
    <row r="761" spans="1:24" ht="38.25">
      <c r="A761" s="89">
        <v>321040000</v>
      </c>
      <c r="B761" s="30" t="s">
        <v>678</v>
      </c>
      <c r="C761" s="99"/>
      <c r="D761" s="6">
        <v>11</v>
      </c>
      <c r="E761" s="6">
        <v>3</v>
      </c>
      <c r="F761" s="6"/>
      <c r="G761" s="6">
        <v>8</v>
      </c>
      <c r="H761" s="6"/>
      <c r="I761" s="6">
        <v>34</v>
      </c>
      <c r="J761" s="6">
        <v>1</v>
      </c>
      <c r="K761" s="6"/>
      <c r="L761" s="6">
        <v>33</v>
      </c>
      <c r="M761" s="6"/>
      <c r="N761" s="6">
        <v>45</v>
      </c>
      <c r="O761" s="6">
        <v>4</v>
      </c>
      <c r="P761" s="6"/>
      <c r="Q761" s="6">
        <v>41</v>
      </c>
      <c r="R761" s="6"/>
      <c r="S761" s="6"/>
      <c r="T761" s="6"/>
      <c r="U761" s="6"/>
      <c r="V761" s="6"/>
      <c r="W761" s="6"/>
      <c r="X761" s="5">
        <v>324</v>
      </c>
    </row>
    <row r="762" spans="1:24" ht="38.25">
      <c r="A762" s="89">
        <v>321050000</v>
      </c>
      <c r="B762" s="30" t="s">
        <v>679</v>
      </c>
      <c r="C762" s="99"/>
      <c r="D762" s="6">
        <v>2</v>
      </c>
      <c r="E762" s="6"/>
      <c r="F762" s="6"/>
      <c r="G762" s="6">
        <v>2</v>
      </c>
      <c r="H762" s="6"/>
      <c r="I762" s="6"/>
      <c r="J762" s="6"/>
      <c r="K762" s="6"/>
      <c r="L762" s="6"/>
      <c r="M762" s="6"/>
      <c r="N762" s="6">
        <v>2</v>
      </c>
      <c r="O762" s="6"/>
      <c r="P762" s="6"/>
      <c r="Q762" s="6">
        <v>2</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3</v>
      </c>
      <c r="J764" s="6"/>
      <c r="K764" s="6"/>
      <c r="L764" s="6">
        <v>3</v>
      </c>
      <c r="M764" s="6"/>
      <c r="N764" s="6">
        <v>2</v>
      </c>
      <c r="O764" s="6"/>
      <c r="P764" s="6"/>
      <c r="Q764" s="6">
        <v>2</v>
      </c>
      <c r="R764" s="6"/>
      <c r="S764" s="6">
        <v>1</v>
      </c>
      <c r="T764" s="6"/>
      <c r="U764" s="6"/>
      <c r="V764" s="6">
        <v>1</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1888</v>
      </c>
      <c r="E766" s="32">
        <f>SUM(E767:E861)</f>
        <v>1289</v>
      </c>
      <c r="F766" s="32">
        <f>SUM(F767:F861)</f>
        <v>0</v>
      </c>
      <c r="G766" s="32">
        <f>SUM(G767:G861)</f>
        <v>599</v>
      </c>
      <c r="H766" s="32">
        <f>SUM(H767:H861)</f>
        <v>0</v>
      </c>
      <c r="I766" s="32">
        <f>SUM(J766:M766)</f>
        <v>1198</v>
      </c>
      <c r="J766" s="32">
        <f>SUM(J767:J861)</f>
        <v>730</v>
      </c>
      <c r="K766" s="32">
        <f>SUM(K767:K861)</f>
        <v>0</v>
      </c>
      <c r="L766" s="32">
        <f>SUM(L767:L861)</f>
        <v>468</v>
      </c>
      <c r="M766" s="32">
        <f>SUM(M767:M861)</f>
        <v>0</v>
      </c>
      <c r="N766" s="32">
        <f>SUM(O766:R766)</f>
        <v>2582</v>
      </c>
      <c r="O766" s="32">
        <f>SUM(O767:O861)</f>
        <v>2015</v>
      </c>
      <c r="P766" s="32">
        <f>SUM(P767:P861)</f>
        <v>0</v>
      </c>
      <c r="Q766" s="32">
        <f>SUM(Q767:Q861)</f>
        <v>567</v>
      </c>
      <c r="R766" s="32">
        <f>SUM(R767:R861)</f>
        <v>0</v>
      </c>
      <c r="S766" s="32">
        <f>SUM(T766:W766)</f>
        <v>504</v>
      </c>
      <c r="T766" s="32">
        <f>SUM(T767:T861)</f>
        <v>4</v>
      </c>
      <c r="U766" s="32">
        <f>SUM(U767:U861)</f>
        <v>0</v>
      </c>
      <c r="V766" s="32">
        <f>SUM(V767:V861)</f>
        <v>500</v>
      </c>
      <c r="W766" s="32">
        <f>SUM(W767:W861)</f>
        <v>0</v>
      </c>
      <c r="X766" s="33" t="s">
        <v>1916</v>
      </c>
    </row>
    <row r="767" spans="1:24" ht="25.5">
      <c r="A767" s="89">
        <v>301000000</v>
      </c>
      <c r="B767" s="30" t="s">
        <v>682</v>
      </c>
      <c r="C767" s="99"/>
      <c r="D767" s="6">
        <v>1</v>
      </c>
      <c r="E767" s="6">
        <v>1</v>
      </c>
      <c r="F767" s="6"/>
      <c r="G767" s="6"/>
      <c r="H767" s="6"/>
      <c r="I767" s="6">
        <v>1</v>
      </c>
      <c r="J767" s="6"/>
      <c r="K767" s="6"/>
      <c r="L767" s="6">
        <v>1</v>
      </c>
      <c r="M767" s="6"/>
      <c r="N767" s="6">
        <v>1</v>
      </c>
      <c r="O767" s="6">
        <v>1</v>
      </c>
      <c r="P767" s="6"/>
      <c r="Q767" s="6"/>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c r="A773" s="89">
        <v>301020000</v>
      </c>
      <c r="B773" s="30" t="s">
        <v>688</v>
      </c>
      <c r="C773" s="99"/>
      <c r="D773" s="6"/>
      <c r="E773" s="6"/>
      <c r="F773" s="6"/>
      <c r="G773" s="6"/>
      <c r="H773" s="6"/>
      <c r="I773" s="6">
        <v>1</v>
      </c>
      <c r="J773" s="6">
        <v>1</v>
      </c>
      <c r="K773" s="6"/>
      <c r="L773" s="6"/>
      <c r="M773" s="6"/>
      <c r="N773" s="6">
        <v>1</v>
      </c>
      <c r="O773" s="6">
        <v>1</v>
      </c>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42</v>
      </c>
      <c r="E778" s="6">
        <v>19</v>
      </c>
      <c r="F778" s="6"/>
      <c r="G778" s="6">
        <v>23</v>
      </c>
      <c r="H778" s="6"/>
      <c r="I778" s="6">
        <v>16</v>
      </c>
      <c r="J778" s="6">
        <v>6</v>
      </c>
      <c r="K778" s="6"/>
      <c r="L778" s="6">
        <v>10</v>
      </c>
      <c r="M778" s="6"/>
      <c r="N778" s="6">
        <v>40</v>
      </c>
      <c r="O778" s="6">
        <v>25</v>
      </c>
      <c r="P778" s="6"/>
      <c r="Q778" s="6">
        <v>15</v>
      </c>
      <c r="R778" s="6"/>
      <c r="S778" s="6">
        <v>18</v>
      </c>
      <c r="T778" s="6"/>
      <c r="U778" s="6"/>
      <c r="V778" s="6">
        <v>18</v>
      </c>
      <c r="W778" s="6"/>
      <c r="X778" s="5">
        <v>340</v>
      </c>
    </row>
    <row r="779" spans="1:24" ht="12.75">
      <c r="A779" s="89">
        <v>301030100</v>
      </c>
      <c r="B779" s="30" t="s">
        <v>684</v>
      </c>
      <c r="C779" s="99"/>
      <c r="D779" s="6">
        <v>1</v>
      </c>
      <c r="E779" s="6">
        <v>1</v>
      </c>
      <c r="F779" s="6"/>
      <c r="G779" s="6"/>
      <c r="H779" s="6"/>
      <c r="I779" s="6"/>
      <c r="J779" s="6"/>
      <c r="K779" s="6"/>
      <c r="L779" s="6"/>
      <c r="M779" s="6"/>
      <c r="N779" s="6">
        <v>1</v>
      </c>
      <c r="O779" s="6">
        <v>1</v>
      </c>
      <c r="P779" s="6"/>
      <c r="Q779" s="6"/>
      <c r="R779" s="6"/>
      <c r="S779" s="6"/>
      <c r="T779" s="6"/>
      <c r="U779" s="6"/>
      <c r="V779" s="6"/>
      <c r="W779" s="6"/>
      <c r="X779" s="5">
        <v>333</v>
      </c>
    </row>
    <row r="780" spans="1:24" ht="12.75">
      <c r="A780" s="89">
        <v>301030200</v>
      </c>
      <c r="B780" s="30" t="s">
        <v>685</v>
      </c>
      <c r="C780" s="99"/>
      <c r="D780" s="6">
        <v>1</v>
      </c>
      <c r="E780" s="6"/>
      <c r="F780" s="6"/>
      <c r="G780" s="6">
        <v>1</v>
      </c>
      <c r="H780" s="6"/>
      <c r="I780" s="6"/>
      <c r="J780" s="6"/>
      <c r="K780" s="6"/>
      <c r="L780" s="6"/>
      <c r="M780" s="6"/>
      <c r="N780" s="6"/>
      <c r="O780" s="6"/>
      <c r="P780" s="6"/>
      <c r="Q780" s="6"/>
      <c r="R780" s="6"/>
      <c r="S780" s="6">
        <v>1</v>
      </c>
      <c r="T780" s="6"/>
      <c r="U780" s="6"/>
      <c r="V780" s="6">
        <v>1</v>
      </c>
      <c r="W780" s="6"/>
      <c r="X780" s="5">
        <v>327</v>
      </c>
    </row>
    <row r="781" spans="1:24" ht="12.75">
      <c r="A781" s="89">
        <v>301030300</v>
      </c>
      <c r="B781" s="30" t="s">
        <v>690</v>
      </c>
      <c r="C781" s="99"/>
      <c r="D781" s="6">
        <v>9</v>
      </c>
      <c r="E781" s="6">
        <v>6</v>
      </c>
      <c r="F781" s="6"/>
      <c r="G781" s="6">
        <v>3</v>
      </c>
      <c r="H781" s="6"/>
      <c r="I781" s="6">
        <v>14</v>
      </c>
      <c r="J781" s="6">
        <v>4</v>
      </c>
      <c r="K781" s="6"/>
      <c r="L781" s="6">
        <v>10</v>
      </c>
      <c r="M781" s="6"/>
      <c r="N781" s="6">
        <v>13</v>
      </c>
      <c r="O781" s="6">
        <v>10</v>
      </c>
      <c r="P781" s="6"/>
      <c r="Q781" s="6">
        <v>3</v>
      </c>
      <c r="R781" s="6"/>
      <c r="S781" s="6">
        <v>10</v>
      </c>
      <c r="T781" s="6"/>
      <c r="U781" s="6"/>
      <c r="V781" s="6">
        <v>10</v>
      </c>
      <c r="W781" s="6"/>
      <c r="X781" s="5">
        <v>286</v>
      </c>
    </row>
    <row r="782" spans="1:24" ht="12.75">
      <c r="A782" s="89">
        <v>301030400</v>
      </c>
      <c r="B782" s="30" t="s">
        <v>691</v>
      </c>
      <c r="C782" s="99"/>
      <c r="D782" s="6">
        <v>8</v>
      </c>
      <c r="E782" s="6">
        <v>4</v>
      </c>
      <c r="F782" s="6"/>
      <c r="G782" s="6">
        <v>4</v>
      </c>
      <c r="H782" s="6"/>
      <c r="I782" s="6">
        <v>2</v>
      </c>
      <c r="J782" s="6">
        <v>1</v>
      </c>
      <c r="K782" s="6"/>
      <c r="L782" s="6">
        <v>1</v>
      </c>
      <c r="M782" s="6"/>
      <c r="N782" s="6">
        <v>5</v>
      </c>
      <c r="O782" s="6">
        <v>5</v>
      </c>
      <c r="P782" s="6"/>
      <c r="Q782" s="6"/>
      <c r="R782" s="6"/>
      <c r="S782" s="6">
        <v>5</v>
      </c>
      <c r="T782" s="6"/>
      <c r="U782" s="6"/>
      <c r="V782" s="6">
        <v>5</v>
      </c>
      <c r="W782" s="6"/>
      <c r="X782" s="5">
        <v>333</v>
      </c>
    </row>
    <row r="783" spans="1:24" ht="12.75">
      <c r="A783" s="89">
        <v>301030500</v>
      </c>
      <c r="B783" s="30" t="s">
        <v>692</v>
      </c>
      <c r="C783" s="99"/>
      <c r="D783" s="6">
        <v>6</v>
      </c>
      <c r="E783" s="6">
        <v>2</v>
      </c>
      <c r="F783" s="6"/>
      <c r="G783" s="6">
        <v>4</v>
      </c>
      <c r="H783" s="6"/>
      <c r="I783" s="6">
        <v>2</v>
      </c>
      <c r="J783" s="6"/>
      <c r="K783" s="6"/>
      <c r="L783" s="6">
        <v>2</v>
      </c>
      <c r="M783" s="6"/>
      <c r="N783" s="6">
        <v>5</v>
      </c>
      <c r="O783" s="6">
        <v>2</v>
      </c>
      <c r="P783" s="6"/>
      <c r="Q783" s="6">
        <v>3</v>
      </c>
      <c r="R783" s="6"/>
      <c r="S783" s="6">
        <v>3</v>
      </c>
      <c r="T783" s="6"/>
      <c r="U783" s="6"/>
      <c r="V783" s="6">
        <v>3</v>
      </c>
      <c r="W783" s="6"/>
      <c r="X783" s="5">
        <v>306</v>
      </c>
    </row>
    <row r="784" spans="1:24" ht="12.75">
      <c r="A784" s="89">
        <v>301030600</v>
      </c>
      <c r="B784" s="30" t="s">
        <v>693</v>
      </c>
      <c r="C784" s="99"/>
      <c r="D784" s="6">
        <v>1</v>
      </c>
      <c r="E784" s="6">
        <v>1</v>
      </c>
      <c r="F784" s="6"/>
      <c r="G784" s="6"/>
      <c r="H784" s="6"/>
      <c r="I784" s="6">
        <v>1</v>
      </c>
      <c r="J784" s="6"/>
      <c r="K784" s="6"/>
      <c r="L784" s="6">
        <v>1</v>
      </c>
      <c r="M784" s="6"/>
      <c r="N784" s="6">
        <v>1</v>
      </c>
      <c r="O784" s="6">
        <v>1</v>
      </c>
      <c r="P784" s="6"/>
      <c r="Q784" s="6"/>
      <c r="R784" s="6"/>
      <c r="S784" s="6">
        <v>1</v>
      </c>
      <c r="T784" s="6"/>
      <c r="U784" s="6"/>
      <c r="V784" s="6">
        <v>1</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7</v>
      </c>
      <c r="E788" s="6">
        <v>2</v>
      </c>
      <c r="F788" s="6"/>
      <c r="G788" s="6">
        <v>5</v>
      </c>
      <c r="H788" s="6"/>
      <c r="I788" s="6">
        <v>4</v>
      </c>
      <c r="J788" s="6"/>
      <c r="K788" s="6"/>
      <c r="L788" s="6">
        <v>4</v>
      </c>
      <c r="M788" s="6"/>
      <c r="N788" s="6">
        <v>3</v>
      </c>
      <c r="O788" s="6">
        <v>2</v>
      </c>
      <c r="P788" s="6"/>
      <c r="Q788" s="6">
        <v>1</v>
      </c>
      <c r="R788" s="6"/>
      <c r="S788" s="6">
        <v>8</v>
      </c>
      <c r="T788" s="6"/>
      <c r="U788" s="6"/>
      <c r="V788" s="6">
        <v>8</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v>1</v>
      </c>
      <c r="E796" s="6">
        <v>1</v>
      </c>
      <c r="F796" s="6"/>
      <c r="G796" s="6"/>
      <c r="H796" s="6"/>
      <c r="I796" s="6"/>
      <c r="J796" s="6"/>
      <c r="K796" s="6"/>
      <c r="L796" s="6"/>
      <c r="M796" s="6"/>
      <c r="N796" s="6">
        <v>1</v>
      </c>
      <c r="O796" s="6">
        <v>1</v>
      </c>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v>
      </c>
      <c r="E798" s="6">
        <v>1</v>
      </c>
      <c r="F798" s="6"/>
      <c r="G798" s="6"/>
      <c r="H798" s="6"/>
      <c r="I798" s="6"/>
      <c r="J798" s="6"/>
      <c r="K798" s="6"/>
      <c r="L798" s="6"/>
      <c r="M798" s="6"/>
      <c r="N798" s="6">
        <v>1</v>
      </c>
      <c r="O798" s="6">
        <v>1</v>
      </c>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c r="A802" s="89">
        <v>303030000</v>
      </c>
      <c r="B802" s="30" t="s">
        <v>711</v>
      </c>
      <c r="C802" s="99"/>
      <c r="D802" s="6">
        <v>1</v>
      </c>
      <c r="E802" s="6"/>
      <c r="F802" s="6"/>
      <c r="G802" s="6">
        <v>1</v>
      </c>
      <c r="H802" s="6"/>
      <c r="I802" s="6"/>
      <c r="J802" s="6"/>
      <c r="K802" s="6"/>
      <c r="L802" s="6"/>
      <c r="M802" s="6"/>
      <c r="N802" s="6"/>
      <c r="O802" s="6"/>
      <c r="P802" s="6"/>
      <c r="Q802" s="6"/>
      <c r="R802" s="6"/>
      <c r="S802" s="6">
        <v>1</v>
      </c>
      <c r="T802" s="6"/>
      <c r="U802" s="6"/>
      <c r="V802" s="6">
        <v>1</v>
      </c>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23</v>
      </c>
      <c r="E804" s="6">
        <v>8</v>
      </c>
      <c r="F804" s="6"/>
      <c r="G804" s="6">
        <v>15</v>
      </c>
      <c r="H804" s="6"/>
      <c r="I804" s="6">
        <v>3</v>
      </c>
      <c r="J804" s="6">
        <v>1</v>
      </c>
      <c r="K804" s="6"/>
      <c r="L804" s="6">
        <v>2</v>
      </c>
      <c r="M804" s="6"/>
      <c r="N804" s="6">
        <v>21</v>
      </c>
      <c r="O804" s="6">
        <v>9</v>
      </c>
      <c r="P804" s="6"/>
      <c r="Q804" s="6">
        <v>12</v>
      </c>
      <c r="R804" s="6"/>
      <c r="S804" s="6">
        <v>5</v>
      </c>
      <c r="T804" s="6"/>
      <c r="U804" s="6"/>
      <c r="V804" s="6">
        <v>5</v>
      </c>
      <c r="W804" s="6"/>
      <c r="X804" s="5">
        <v>315</v>
      </c>
    </row>
    <row r="805" spans="1:24" ht="12.75">
      <c r="A805" s="89">
        <v>304010000</v>
      </c>
      <c r="B805" s="30" t="s">
        <v>714</v>
      </c>
      <c r="C805" s="99"/>
      <c r="D805" s="6">
        <v>18</v>
      </c>
      <c r="E805" s="6">
        <v>9</v>
      </c>
      <c r="F805" s="6"/>
      <c r="G805" s="6">
        <v>9</v>
      </c>
      <c r="H805" s="6"/>
      <c r="I805" s="6">
        <v>7</v>
      </c>
      <c r="J805" s="6">
        <v>3</v>
      </c>
      <c r="K805" s="6"/>
      <c r="L805" s="6">
        <v>4</v>
      </c>
      <c r="M805" s="6"/>
      <c r="N805" s="6">
        <v>19</v>
      </c>
      <c r="O805" s="6">
        <v>12</v>
      </c>
      <c r="P805" s="6"/>
      <c r="Q805" s="6">
        <v>7</v>
      </c>
      <c r="R805" s="6"/>
      <c r="S805" s="6">
        <v>6</v>
      </c>
      <c r="T805" s="6"/>
      <c r="U805" s="6"/>
      <c r="V805" s="6">
        <v>6</v>
      </c>
      <c r="W805" s="6"/>
      <c r="X805" s="5">
        <v>327</v>
      </c>
    </row>
    <row r="806" spans="1:24" ht="12.75">
      <c r="A806" s="89">
        <v>304020000</v>
      </c>
      <c r="B806" s="30" t="s">
        <v>715</v>
      </c>
      <c r="C806" s="99"/>
      <c r="D806" s="6">
        <v>5</v>
      </c>
      <c r="E806" s="6">
        <v>5</v>
      </c>
      <c r="F806" s="6"/>
      <c r="G806" s="6"/>
      <c r="H806" s="6"/>
      <c r="I806" s="6">
        <v>1</v>
      </c>
      <c r="J806" s="6">
        <v>1</v>
      </c>
      <c r="K806" s="6"/>
      <c r="L806" s="6"/>
      <c r="M806" s="6"/>
      <c r="N806" s="6">
        <v>6</v>
      </c>
      <c r="O806" s="6">
        <v>6</v>
      </c>
      <c r="P806" s="6"/>
      <c r="Q806" s="6"/>
      <c r="R806" s="6"/>
      <c r="S806" s="6"/>
      <c r="T806" s="6"/>
      <c r="U806" s="6"/>
      <c r="V806" s="6"/>
      <c r="W806" s="6"/>
      <c r="X806" s="5">
        <v>327</v>
      </c>
    </row>
    <row r="807" spans="1:24" ht="12.75">
      <c r="A807" s="89">
        <v>304030000</v>
      </c>
      <c r="B807" s="30" t="s">
        <v>716</v>
      </c>
      <c r="C807" s="99"/>
      <c r="D807" s="6">
        <v>9</v>
      </c>
      <c r="E807" s="6">
        <v>7</v>
      </c>
      <c r="F807" s="6"/>
      <c r="G807" s="6">
        <v>2</v>
      </c>
      <c r="H807" s="6"/>
      <c r="I807" s="6">
        <v>1</v>
      </c>
      <c r="J807" s="6">
        <v>1</v>
      </c>
      <c r="K807" s="6"/>
      <c r="L807" s="6"/>
      <c r="M807" s="6"/>
      <c r="N807" s="6">
        <v>9</v>
      </c>
      <c r="O807" s="6">
        <v>8</v>
      </c>
      <c r="P807" s="6"/>
      <c r="Q807" s="6">
        <v>1</v>
      </c>
      <c r="R807" s="6"/>
      <c r="S807" s="6">
        <v>1</v>
      </c>
      <c r="T807" s="6"/>
      <c r="U807" s="6"/>
      <c r="V807" s="6">
        <v>1</v>
      </c>
      <c r="W807" s="6"/>
      <c r="X807" s="5">
        <v>345</v>
      </c>
    </row>
    <row r="808" spans="1:24" ht="12.75">
      <c r="A808" s="89">
        <v>304040000</v>
      </c>
      <c r="B808" s="30" t="s">
        <v>717</v>
      </c>
      <c r="C808" s="99"/>
      <c r="D808" s="6">
        <v>3</v>
      </c>
      <c r="E808" s="6">
        <v>2</v>
      </c>
      <c r="F808" s="6"/>
      <c r="G808" s="6">
        <v>1</v>
      </c>
      <c r="H808" s="6"/>
      <c r="I808" s="6">
        <v>1</v>
      </c>
      <c r="J808" s="6">
        <v>1</v>
      </c>
      <c r="K808" s="6"/>
      <c r="L808" s="6"/>
      <c r="M808" s="6"/>
      <c r="N808" s="6">
        <v>4</v>
      </c>
      <c r="O808" s="6">
        <v>3</v>
      </c>
      <c r="P808" s="6"/>
      <c r="Q808" s="6">
        <v>1</v>
      </c>
      <c r="R808" s="6"/>
      <c r="S808" s="6"/>
      <c r="T808" s="6"/>
      <c r="U808" s="6"/>
      <c r="V808" s="6"/>
      <c r="W808" s="6"/>
      <c r="X808" s="5">
        <v>315</v>
      </c>
    </row>
    <row r="809" spans="1:24" ht="12.75">
      <c r="A809" s="89">
        <v>304050000</v>
      </c>
      <c r="B809" s="30" t="s">
        <v>718</v>
      </c>
      <c r="C809" s="99"/>
      <c r="D809" s="6">
        <v>1</v>
      </c>
      <c r="E809" s="6"/>
      <c r="F809" s="6"/>
      <c r="G809" s="6">
        <v>1</v>
      </c>
      <c r="H809" s="6"/>
      <c r="I809" s="6"/>
      <c r="J809" s="6"/>
      <c r="K809" s="6"/>
      <c r="L809" s="6"/>
      <c r="M809" s="6"/>
      <c r="N809" s="6">
        <v>1</v>
      </c>
      <c r="O809" s="6"/>
      <c r="P809" s="6"/>
      <c r="Q809" s="6">
        <v>1</v>
      </c>
      <c r="R809" s="6"/>
      <c r="S809" s="6"/>
      <c r="T809" s="6"/>
      <c r="U809" s="6"/>
      <c r="V809" s="6"/>
      <c r="W809" s="6"/>
      <c r="X809" s="5">
        <v>330</v>
      </c>
    </row>
    <row r="810" spans="1:24" ht="12.75">
      <c r="A810" s="89">
        <v>304060000</v>
      </c>
      <c r="B810" s="30" t="s">
        <v>2344</v>
      </c>
      <c r="C810" s="99"/>
      <c r="D810" s="6">
        <v>6</v>
      </c>
      <c r="E810" s="6">
        <v>3</v>
      </c>
      <c r="F810" s="6"/>
      <c r="G810" s="6">
        <v>3</v>
      </c>
      <c r="H810" s="6"/>
      <c r="I810" s="6">
        <v>2</v>
      </c>
      <c r="J810" s="6">
        <v>1</v>
      </c>
      <c r="K810" s="6"/>
      <c r="L810" s="6">
        <v>1</v>
      </c>
      <c r="M810" s="6"/>
      <c r="N810" s="6">
        <v>7</v>
      </c>
      <c r="O810" s="6">
        <v>4</v>
      </c>
      <c r="P810" s="6"/>
      <c r="Q810" s="6">
        <v>3</v>
      </c>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610</v>
      </c>
      <c r="E812" s="6">
        <v>504</v>
      </c>
      <c r="F812" s="6"/>
      <c r="G812" s="6">
        <v>106</v>
      </c>
      <c r="H812" s="6"/>
      <c r="I812" s="6">
        <v>274</v>
      </c>
      <c r="J812" s="6">
        <v>197</v>
      </c>
      <c r="K812" s="6"/>
      <c r="L812" s="6">
        <v>77</v>
      </c>
      <c r="M812" s="6"/>
      <c r="N812" s="6">
        <v>801</v>
      </c>
      <c r="O812" s="6">
        <v>701</v>
      </c>
      <c r="P812" s="6"/>
      <c r="Q812" s="6">
        <v>100</v>
      </c>
      <c r="R812" s="6"/>
      <c r="S812" s="6">
        <v>83</v>
      </c>
      <c r="T812" s="6"/>
      <c r="U812" s="6"/>
      <c r="V812" s="6">
        <v>83</v>
      </c>
      <c r="W812" s="6"/>
      <c r="X812" s="5">
        <v>315</v>
      </c>
    </row>
    <row r="813" spans="1:24" ht="12.75">
      <c r="A813" s="89">
        <v>304080000</v>
      </c>
      <c r="B813" s="30" t="s">
        <v>720</v>
      </c>
      <c r="C813" s="99"/>
      <c r="D813" s="6">
        <v>26</v>
      </c>
      <c r="E813" s="6">
        <v>18</v>
      </c>
      <c r="F813" s="6"/>
      <c r="G813" s="6">
        <v>8</v>
      </c>
      <c r="H813" s="6"/>
      <c r="I813" s="6">
        <v>4</v>
      </c>
      <c r="J813" s="6">
        <v>4</v>
      </c>
      <c r="K813" s="6"/>
      <c r="L813" s="6"/>
      <c r="M813" s="6"/>
      <c r="N813" s="6">
        <v>30</v>
      </c>
      <c r="O813" s="6">
        <v>22</v>
      </c>
      <c r="P813" s="6"/>
      <c r="Q813" s="6">
        <v>8</v>
      </c>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355</v>
      </c>
      <c r="E815" s="6">
        <v>234</v>
      </c>
      <c r="F815" s="6"/>
      <c r="G815" s="6">
        <v>121</v>
      </c>
      <c r="H815" s="6"/>
      <c r="I815" s="6">
        <v>380</v>
      </c>
      <c r="J815" s="6">
        <v>216</v>
      </c>
      <c r="K815" s="6"/>
      <c r="L815" s="6">
        <v>164</v>
      </c>
      <c r="M815" s="6"/>
      <c r="N815" s="6">
        <v>576</v>
      </c>
      <c r="O815" s="6">
        <v>447</v>
      </c>
      <c r="P815" s="6"/>
      <c r="Q815" s="6">
        <v>129</v>
      </c>
      <c r="R815" s="6"/>
      <c r="S815" s="6">
        <v>159</v>
      </c>
      <c r="T815" s="6">
        <v>3</v>
      </c>
      <c r="U815" s="6"/>
      <c r="V815" s="6">
        <v>156</v>
      </c>
      <c r="W815" s="6"/>
      <c r="X815" s="5">
        <v>274</v>
      </c>
    </row>
    <row r="816" spans="1:24" ht="12.75">
      <c r="A816" s="89">
        <v>304090100</v>
      </c>
      <c r="B816" s="30" t="s">
        <v>723</v>
      </c>
      <c r="C816" s="99"/>
      <c r="D816" s="6">
        <v>4</v>
      </c>
      <c r="E816" s="6">
        <v>1</v>
      </c>
      <c r="F816" s="6"/>
      <c r="G816" s="6">
        <v>3</v>
      </c>
      <c r="H816" s="6"/>
      <c r="I816" s="6"/>
      <c r="J816" s="6"/>
      <c r="K816" s="6"/>
      <c r="L816" s="6"/>
      <c r="M816" s="6"/>
      <c r="N816" s="6">
        <v>1</v>
      </c>
      <c r="O816" s="6">
        <v>1</v>
      </c>
      <c r="P816" s="6"/>
      <c r="Q816" s="6"/>
      <c r="R816" s="6"/>
      <c r="S816" s="6">
        <v>3</v>
      </c>
      <c r="T816" s="6"/>
      <c r="U816" s="6"/>
      <c r="V816" s="6">
        <v>3</v>
      </c>
      <c r="W816" s="6"/>
      <c r="X816" s="5">
        <v>327</v>
      </c>
    </row>
    <row r="817" spans="1:24" ht="12.75">
      <c r="A817" s="89">
        <v>304090200</v>
      </c>
      <c r="B817" s="30" t="s">
        <v>724</v>
      </c>
      <c r="C817" s="99"/>
      <c r="D817" s="6">
        <v>7</v>
      </c>
      <c r="E817" s="6">
        <v>2</v>
      </c>
      <c r="F817" s="6"/>
      <c r="G817" s="6">
        <v>5</v>
      </c>
      <c r="H817" s="6"/>
      <c r="I817" s="6">
        <v>1</v>
      </c>
      <c r="J817" s="6">
        <v>1</v>
      </c>
      <c r="K817" s="6"/>
      <c r="L817" s="6"/>
      <c r="M817" s="6"/>
      <c r="N817" s="6">
        <v>8</v>
      </c>
      <c r="O817" s="6">
        <v>3</v>
      </c>
      <c r="P817" s="6"/>
      <c r="Q817" s="6">
        <v>5</v>
      </c>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v>6</v>
      </c>
      <c r="E819" s="6">
        <v>3</v>
      </c>
      <c r="F819" s="6"/>
      <c r="G819" s="6">
        <v>3</v>
      </c>
      <c r="H819" s="6"/>
      <c r="I819" s="6">
        <v>1</v>
      </c>
      <c r="J819" s="6"/>
      <c r="K819" s="6"/>
      <c r="L819" s="6">
        <v>1</v>
      </c>
      <c r="M819" s="6"/>
      <c r="N819" s="6">
        <v>4</v>
      </c>
      <c r="O819" s="6">
        <v>3</v>
      </c>
      <c r="P819" s="6"/>
      <c r="Q819" s="6">
        <v>1</v>
      </c>
      <c r="R819" s="6"/>
      <c r="S819" s="6">
        <v>3</v>
      </c>
      <c r="T819" s="6"/>
      <c r="U819" s="6"/>
      <c r="V819" s="6">
        <v>3</v>
      </c>
      <c r="W819" s="6"/>
      <c r="X819" s="5">
        <v>351</v>
      </c>
    </row>
    <row r="820" spans="1:24" ht="12.75">
      <c r="A820" s="89">
        <v>305010000</v>
      </c>
      <c r="B820" s="30" t="s">
        <v>727</v>
      </c>
      <c r="C820" s="99"/>
      <c r="D820" s="6">
        <v>6</v>
      </c>
      <c r="E820" s="6">
        <v>2</v>
      </c>
      <c r="F820" s="6"/>
      <c r="G820" s="6">
        <v>4</v>
      </c>
      <c r="H820" s="6"/>
      <c r="I820" s="6">
        <v>10</v>
      </c>
      <c r="J820" s="6">
        <v>5</v>
      </c>
      <c r="K820" s="6"/>
      <c r="L820" s="6">
        <v>5</v>
      </c>
      <c r="M820" s="6"/>
      <c r="N820" s="6">
        <v>12</v>
      </c>
      <c r="O820" s="6">
        <v>7</v>
      </c>
      <c r="P820" s="6"/>
      <c r="Q820" s="6">
        <v>5</v>
      </c>
      <c r="R820" s="6"/>
      <c r="S820" s="6">
        <v>4</v>
      </c>
      <c r="T820" s="6"/>
      <c r="U820" s="6"/>
      <c r="V820" s="6">
        <v>4</v>
      </c>
      <c r="W820" s="6"/>
      <c r="X820" s="5">
        <v>322</v>
      </c>
    </row>
    <row r="821" spans="1:24" ht="12.75">
      <c r="A821" s="89">
        <v>305010100</v>
      </c>
      <c r="B821" s="30" t="s">
        <v>728</v>
      </c>
      <c r="C821" s="99"/>
      <c r="D821" s="6">
        <v>4</v>
      </c>
      <c r="E821" s="6">
        <v>2</v>
      </c>
      <c r="F821" s="6"/>
      <c r="G821" s="6">
        <v>2</v>
      </c>
      <c r="H821" s="6"/>
      <c r="I821" s="6">
        <v>2</v>
      </c>
      <c r="J821" s="6">
        <v>1</v>
      </c>
      <c r="K821" s="6"/>
      <c r="L821" s="6">
        <v>1</v>
      </c>
      <c r="M821" s="6"/>
      <c r="N821" s="6">
        <v>5</v>
      </c>
      <c r="O821" s="6">
        <v>3</v>
      </c>
      <c r="P821" s="6"/>
      <c r="Q821" s="6">
        <v>2</v>
      </c>
      <c r="R821" s="6"/>
      <c r="S821" s="6">
        <v>1</v>
      </c>
      <c r="T821" s="6"/>
      <c r="U821" s="6"/>
      <c r="V821" s="6">
        <v>1</v>
      </c>
      <c r="W821" s="6"/>
      <c r="X821" s="5">
        <v>303</v>
      </c>
    </row>
    <row r="822" spans="1:24" ht="25.5">
      <c r="A822" s="89">
        <v>305010200</v>
      </c>
      <c r="B822" s="30" t="s">
        <v>729</v>
      </c>
      <c r="C822" s="99"/>
      <c r="D822" s="6">
        <v>8</v>
      </c>
      <c r="E822" s="6">
        <v>2</v>
      </c>
      <c r="F822" s="6"/>
      <c r="G822" s="6">
        <v>6</v>
      </c>
      <c r="H822" s="6"/>
      <c r="I822" s="6"/>
      <c r="J822" s="6"/>
      <c r="K822" s="6"/>
      <c r="L822" s="6"/>
      <c r="M822" s="6"/>
      <c r="N822" s="6">
        <v>3</v>
      </c>
      <c r="O822" s="6">
        <v>2</v>
      </c>
      <c r="P822" s="6"/>
      <c r="Q822" s="6">
        <v>1</v>
      </c>
      <c r="R822" s="6"/>
      <c r="S822" s="6">
        <v>5</v>
      </c>
      <c r="T822" s="6"/>
      <c r="U822" s="6"/>
      <c r="V822" s="6">
        <v>5</v>
      </c>
      <c r="W822" s="6"/>
      <c r="X822" s="5">
        <v>374</v>
      </c>
    </row>
    <row r="823" spans="1:24" ht="25.5">
      <c r="A823" s="89">
        <v>305010300</v>
      </c>
      <c r="B823" s="30" t="s">
        <v>730</v>
      </c>
      <c r="C823" s="99"/>
      <c r="D823" s="6">
        <v>8</v>
      </c>
      <c r="E823" s="6">
        <v>6</v>
      </c>
      <c r="F823" s="6"/>
      <c r="G823" s="6">
        <v>2</v>
      </c>
      <c r="H823" s="6"/>
      <c r="I823" s="6">
        <v>2</v>
      </c>
      <c r="J823" s="6">
        <v>1</v>
      </c>
      <c r="K823" s="6"/>
      <c r="L823" s="6">
        <v>1</v>
      </c>
      <c r="M823" s="6"/>
      <c r="N823" s="6">
        <v>10</v>
      </c>
      <c r="O823" s="6">
        <v>7</v>
      </c>
      <c r="P823" s="6"/>
      <c r="Q823" s="6">
        <v>3</v>
      </c>
      <c r="R823" s="6"/>
      <c r="S823" s="6"/>
      <c r="T823" s="6"/>
      <c r="U823" s="6"/>
      <c r="V823" s="6"/>
      <c r="W823" s="6"/>
      <c r="X823" s="5">
        <v>357</v>
      </c>
    </row>
    <row r="824" spans="1:24" ht="12.75">
      <c r="A824" s="89">
        <v>305010400</v>
      </c>
      <c r="B824" s="30" t="s">
        <v>731</v>
      </c>
      <c r="C824" s="99"/>
      <c r="D824" s="6">
        <v>12</v>
      </c>
      <c r="E824" s="6">
        <v>4</v>
      </c>
      <c r="F824" s="6"/>
      <c r="G824" s="6">
        <v>8</v>
      </c>
      <c r="H824" s="6"/>
      <c r="I824" s="6">
        <v>1</v>
      </c>
      <c r="J824" s="6"/>
      <c r="K824" s="6"/>
      <c r="L824" s="6">
        <v>1</v>
      </c>
      <c r="M824" s="6"/>
      <c r="N824" s="6">
        <v>8</v>
      </c>
      <c r="O824" s="6">
        <v>4</v>
      </c>
      <c r="P824" s="6"/>
      <c r="Q824" s="6">
        <v>4</v>
      </c>
      <c r="R824" s="6"/>
      <c r="S824" s="6">
        <v>5</v>
      </c>
      <c r="T824" s="6"/>
      <c r="U824" s="6"/>
      <c r="V824" s="6">
        <v>5</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55</v>
      </c>
      <c r="E829" s="6">
        <v>39</v>
      </c>
      <c r="F829" s="6"/>
      <c r="G829" s="6">
        <v>16</v>
      </c>
      <c r="H829" s="6"/>
      <c r="I829" s="6">
        <v>22</v>
      </c>
      <c r="J829" s="6">
        <v>11</v>
      </c>
      <c r="K829" s="6"/>
      <c r="L829" s="6">
        <v>11</v>
      </c>
      <c r="M829" s="6"/>
      <c r="N829" s="6">
        <v>64</v>
      </c>
      <c r="O829" s="6">
        <v>50</v>
      </c>
      <c r="P829" s="6"/>
      <c r="Q829" s="6">
        <v>14</v>
      </c>
      <c r="R829" s="6"/>
      <c r="S829" s="6">
        <v>13</v>
      </c>
      <c r="T829" s="6"/>
      <c r="U829" s="6"/>
      <c r="V829" s="6">
        <v>13</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16</v>
      </c>
      <c r="E831" s="6">
        <v>7</v>
      </c>
      <c r="F831" s="6"/>
      <c r="G831" s="6">
        <v>9</v>
      </c>
      <c r="H831" s="6"/>
      <c r="I831" s="6">
        <v>9</v>
      </c>
      <c r="J831" s="6">
        <v>2</v>
      </c>
      <c r="K831" s="6"/>
      <c r="L831" s="6">
        <v>7</v>
      </c>
      <c r="M831" s="6"/>
      <c r="N831" s="6">
        <v>17</v>
      </c>
      <c r="O831" s="6">
        <v>9</v>
      </c>
      <c r="P831" s="6"/>
      <c r="Q831" s="6">
        <v>8</v>
      </c>
      <c r="R831" s="6"/>
      <c r="S831" s="6">
        <v>8</v>
      </c>
      <c r="T831" s="6"/>
      <c r="U831" s="6"/>
      <c r="V831" s="6">
        <v>8</v>
      </c>
      <c r="W831" s="6"/>
      <c r="X831" s="5">
        <v>315</v>
      </c>
    </row>
    <row r="832" spans="1:24" ht="12.75">
      <c r="A832" s="89">
        <v>305030000</v>
      </c>
      <c r="B832" s="30" t="s">
        <v>739</v>
      </c>
      <c r="C832" s="99"/>
      <c r="D832" s="6">
        <v>3</v>
      </c>
      <c r="E832" s="6">
        <v>2</v>
      </c>
      <c r="F832" s="6"/>
      <c r="G832" s="6">
        <v>1</v>
      </c>
      <c r="H832" s="6"/>
      <c r="I832" s="6">
        <v>7</v>
      </c>
      <c r="J832" s="6">
        <v>6</v>
      </c>
      <c r="K832" s="6"/>
      <c r="L832" s="6">
        <v>1</v>
      </c>
      <c r="M832" s="6"/>
      <c r="N832" s="6">
        <v>9</v>
      </c>
      <c r="O832" s="6">
        <v>8</v>
      </c>
      <c r="P832" s="6"/>
      <c r="Q832" s="6">
        <v>1</v>
      </c>
      <c r="R832" s="6"/>
      <c r="S832" s="6">
        <v>1</v>
      </c>
      <c r="T832" s="6"/>
      <c r="U832" s="6"/>
      <c r="V832" s="6">
        <v>1</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2</v>
      </c>
      <c r="E834" s="6">
        <v>1</v>
      </c>
      <c r="F834" s="6"/>
      <c r="G834" s="6">
        <v>1</v>
      </c>
      <c r="H834" s="6"/>
      <c r="I834" s="6">
        <v>5</v>
      </c>
      <c r="J834" s="6">
        <v>4</v>
      </c>
      <c r="K834" s="6"/>
      <c r="L834" s="6">
        <v>1</v>
      </c>
      <c r="M834" s="6"/>
      <c r="N834" s="6">
        <v>5</v>
      </c>
      <c r="O834" s="6">
        <v>5</v>
      </c>
      <c r="P834" s="6"/>
      <c r="Q834" s="6"/>
      <c r="R834" s="6"/>
      <c r="S834" s="6">
        <v>2</v>
      </c>
      <c r="T834" s="6"/>
      <c r="U834" s="6"/>
      <c r="V834" s="6">
        <v>2</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12</v>
      </c>
      <c r="E836" s="6">
        <v>8</v>
      </c>
      <c r="F836" s="6"/>
      <c r="G836" s="6">
        <v>4</v>
      </c>
      <c r="H836" s="6"/>
      <c r="I836" s="6">
        <v>3</v>
      </c>
      <c r="J836" s="6">
        <v>1</v>
      </c>
      <c r="K836" s="6"/>
      <c r="L836" s="6">
        <v>2</v>
      </c>
      <c r="M836" s="6"/>
      <c r="N836" s="6">
        <v>14</v>
      </c>
      <c r="O836" s="6">
        <v>9</v>
      </c>
      <c r="P836" s="6"/>
      <c r="Q836" s="6">
        <v>5</v>
      </c>
      <c r="R836" s="6"/>
      <c r="S836" s="6">
        <v>1</v>
      </c>
      <c r="T836" s="6"/>
      <c r="U836" s="6"/>
      <c r="V836" s="6">
        <v>1</v>
      </c>
      <c r="W836" s="6"/>
      <c r="X836" s="5">
        <v>315</v>
      </c>
    </row>
    <row r="837" spans="1:24" ht="12.75">
      <c r="A837" s="89">
        <v>307010000</v>
      </c>
      <c r="B837" s="30" t="s">
        <v>744</v>
      </c>
      <c r="C837" s="99"/>
      <c r="D837" s="6">
        <v>16</v>
      </c>
      <c r="E837" s="6">
        <v>6</v>
      </c>
      <c r="F837" s="6"/>
      <c r="G837" s="6">
        <v>10</v>
      </c>
      <c r="H837" s="6"/>
      <c r="I837" s="6">
        <v>4</v>
      </c>
      <c r="J837" s="6">
        <v>1</v>
      </c>
      <c r="K837" s="6"/>
      <c r="L837" s="6">
        <v>3</v>
      </c>
      <c r="M837" s="6"/>
      <c r="N837" s="6">
        <v>15</v>
      </c>
      <c r="O837" s="6">
        <v>7</v>
      </c>
      <c r="P837" s="6"/>
      <c r="Q837" s="6">
        <v>8</v>
      </c>
      <c r="R837" s="6"/>
      <c r="S837" s="6">
        <v>5</v>
      </c>
      <c r="T837" s="6"/>
      <c r="U837" s="6"/>
      <c r="V837" s="6">
        <v>5</v>
      </c>
      <c r="W837" s="6"/>
      <c r="X837" s="5">
        <v>292</v>
      </c>
    </row>
    <row r="838" spans="1:24" ht="12.75">
      <c r="A838" s="89">
        <v>307020000</v>
      </c>
      <c r="B838" s="30" t="s">
        <v>745</v>
      </c>
      <c r="C838" s="99"/>
      <c r="D838" s="6">
        <v>38</v>
      </c>
      <c r="E838" s="6">
        <v>15</v>
      </c>
      <c r="F838" s="6"/>
      <c r="G838" s="6">
        <v>23</v>
      </c>
      <c r="H838" s="6"/>
      <c r="I838" s="6">
        <v>25</v>
      </c>
      <c r="J838" s="6">
        <v>5</v>
      </c>
      <c r="K838" s="6"/>
      <c r="L838" s="6">
        <v>20</v>
      </c>
      <c r="M838" s="6"/>
      <c r="N838" s="6">
        <v>45</v>
      </c>
      <c r="O838" s="6">
        <v>20</v>
      </c>
      <c r="P838" s="6"/>
      <c r="Q838" s="6">
        <v>25</v>
      </c>
      <c r="R838" s="6"/>
      <c r="S838" s="6">
        <v>18</v>
      </c>
      <c r="T838" s="6"/>
      <c r="U838" s="6"/>
      <c r="V838" s="6">
        <v>18</v>
      </c>
      <c r="W838" s="6"/>
      <c r="X838" s="5">
        <v>292</v>
      </c>
    </row>
    <row r="839" spans="1:24" ht="12.75">
      <c r="A839" s="89">
        <v>308000000</v>
      </c>
      <c r="B839" s="30" t="s">
        <v>746</v>
      </c>
      <c r="C839" s="99"/>
      <c r="D839" s="6">
        <v>13</v>
      </c>
      <c r="E839" s="6">
        <v>8</v>
      </c>
      <c r="F839" s="6"/>
      <c r="G839" s="6">
        <v>5</v>
      </c>
      <c r="H839" s="6"/>
      <c r="I839" s="6">
        <v>3</v>
      </c>
      <c r="J839" s="6">
        <v>1</v>
      </c>
      <c r="K839" s="6"/>
      <c r="L839" s="6">
        <v>2</v>
      </c>
      <c r="M839" s="6"/>
      <c r="N839" s="6">
        <v>13</v>
      </c>
      <c r="O839" s="6">
        <v>9</v>
      </c>
      <c r="P839" s="6"/>
      <c r="Q839" s="6">
        <v>4</v>
      </c>
      <c r="R839" s="6"/>
      <c r="S839" s="6">
        <v>3</v>
      </c>
      <c r="T839" s="6"/>
      <c r="U839" s="6"/>
      <c r="V839" s="6">
        <v>3</v>
      </c>
      <c r="W839" s="6"/>
      <c r="X839" s="5">
        <v>283</v>
      </c>
    </row>
    <row r="840" spans="1:24" ht="12.75">
      <c r="A840" s="89">
        <v>308010000</v>
      </c>
      <c r="B840" s="30" t="s">
        <v>747</v>
      </c>
      <c r="C840" s="99"/>
      <c r="D840" s="6">
        <v>6</v>
      </c>
      <c r="E840" s="6">
        <v>1</v>
      </c>
      <c r="F840" s="6"/>
      <c r="G840" s="6">
        <v>5</v>
      </c>
      <c r="H840" s="6"/>
      <c r="I840" s="6">
        <v>3</v>
      </c>
      <c r="J840" s="6">
        <v>1</v>
      </c>
      <c r="K840" s="6"/>
      <c r="L840" s="6">
        <v>2</v>
      </c>
      <c r="M840" s="6"/>
      <c r="N840" s="6">
        <v>5</v>
      </c>
      <c r="O840" s="6">
        <v>2</v>
      </c>
      <c r="P840" s="6"/>
      <c r="Q840" s="6">
        <v>3</v>
      </c>
      <c r="R840" s="6"/>
      <c r="S840" s="6">
        <v>4</v>
      </c>
      <c r="T840" s="6"/>
      <c r="U840" s="6"/>
      <c r="V840" s="6">
        <v>4</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26</v>
      </c>
      <c r="E842" s="6">
        <v>13</v>
      </c>
      <c r="F842" s="6"/>
      <c r="G842" s="6">
        <v>13</v>
      </c>
      <c r="H842" s="6"/>
      <c r="I842" s="6">
        <v>5</v>
      </c>
      <c r="J842" s="6">
        <v>3</v>
      </c>
      <c r="K842" s="6"/>
      <c r="L842" s="6">
        <v>2</v>
      </c>
      <c r="M842" s="6"/>
      <c r="N842" s="6">
        <v>27</v>
      </c>
      <c r="O842" s="6">
        <v>16</v>
      </c>
      <c r="P842" s="6"/>
      <c r="Q842" s="6">
        <v>11</v>
      </c>
      <c r="R842" s="6"/>
      <c r="S842" s="6">
        <v>4</v>
      </c>
      <c r="T842" s="6"/>
      <c r="U842" s="6"/>
      <c r="V842" s="6">
        <v>4</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106</v>
      </c>
      <c r="E844" s="6">
        <v>43</v>
      </c>
      <c r="F844" s="6"/>
      <c r="G844" s="6">
        <v>63</v>
      </c>
      <c r="H844" s="6"/>
      <c r="I844" s="6">
        <v>41</v>
      </c>
      <c r="J844" s="6">
        <v>23</v>
      </c>
      <c r="K844" s="6"/>
      <c r="L844" s="6">
        <v>18</v>
      </c>
      <c r="M844" s="6"/>
      <c r="N844" s="6">
        <v>108</v>
      </c>
      <c r="O844" s="6">
        <v>66</v>
      </c>
      <c r="P844" s="6"/>
      <c r="Q844" s="6">
        <v>42</v>
      </c>
      <c r="R844" s="6"/>
      <c r="S844" s="6">
        <v>39</v>
      </c>
      <c r="T844" s="6"/>
      <c r="U844" s="6"/>
      <c r="V844" s="6">
        <v>39</v>
      </c>
      <c r="W844" s="6"/>
      <c r="X844" s="5">
        <v>240</v>
      </c>
    </row>
    <row r="845" spans="1:24" ht="12.75">
      <c r="A845" s="89">
        <v>310010000</v>
      </c>
      <c r="B845" s="30" t="s">
        <v>752</v>
      </c>
      <c r="C845" s="99"/>
      <c r="D845" s="6">
        <v>169</v>
      </c>
      <c r="E845" s="6">
        <v>159</v>
      </c>
      <c r="F845" s="6"/>
      <c r="G845" s="6">
        <v>10</v>
      </c>
      <c r="H845" s="6"/>
      <c r="I845" s="6">
        <v>197</v>
      </c>
      <c r="J845" s="6">
        <v>146</v>
      </c>
      <c r="K845" s="6"/>
      <c r="L845" s="6">
        <v>51</v>
      </c>
      <c r="M845" s="6"/>
      <c r="N845" s="6">
        <v>338</v>
      </c>
      <c r="O845" s="6">
        <v>304</v>
      </c>
      <c r="P845" s="6"/>
      <c r="Q845" s="6">
        <v>34</v>
      </c>
      <c r="R845" s="6"/>
      <c r="S845" s="6">
        <v>28</v>
      </c>
      <c r="T845" s="6">
        <v>1</v>
      </c>
      <c r="U845" s="6"/>
      <c r="V845" s="6">
        <v>27</v>
      </c>
      <c r="W845" s="6"/>
      <c r="X845" s="5">
        <v>135</v>
      </c>
    </row>
    <row r="846" spans="1:24" ht="12.75">
      <c r="A846" s="89">
        <v>310020000</v>
      </c>
      <c r="B846" s="30" t="s">
        <v>753</v>
      </c>
      <c r="C846" s="99"/>
      <c r="D846" s="6">
        <v>91</v>
      </c>
      <c r="E846" s="6">
        <v>62</v>
      </c>
      <c r="F846" s="6"/>
      <c r="G846" s="6">
        <v>29</v>
      </c>
      <c r="H846" s="6"/>
      <c r="I846" s="6">
        <v>110</v>
      </c>
      <c r="J846" s="6">
        <v>63</v>
      </c>
      <c r="K846" s="6"/>
      <c r="L846" s="6">
        <v>47</v>
      </c>
      <c r="M846" s="6"/>
      <c r="N846" s="6">
        <v>175</v>
      </c>
      <c r="O846" s="6">
        <v>125</v>
      </c>
      <c r="P846" s="6"/>
      <c r="Q846" s="6">
        <v>50</v>
      </c>
      <c r="R846" s="6"/>
      <c r="S846" s="6">
        <v>26</v>
      </c>
      <c r="T846" s="6"/>
      <c r="U846" s="6"/>
      <c r="V846" s="6">
        <v>26</v>
      </c>
      <c r="W846" s="6"/>
      <c r="X846" s="5">
        <v>153</v>
      </c>
    </row>
    <row r="847" spans="1:24" ht="12.75">
      <c r="A847" s="89">
        <v>310030000</v>
      </c>
      <c r="B847" s="30" t="s">
        <v>754</v>
      </c>
      <c r="C847" s="99"/>
      <c r="D847" s="6">
        <v>3</v>
      </c>
      <c r="E847" s="6"/>
      <c r="F847" s="6"/>
      <c r="G847" s="6">
        <v>3</v>
      </c>
      <c r="H847" s="6"/>
      <c r="I847" s="6">
        <v>4</v>
      </c>
      <c r="J847" s="6">
        <v>3</v>
      </c>
      <c r="K847" s="6"/>
      <c r="L847" s="6">
        <v>1</v>
      </c>
      <c r="M847" s="6"/>
      <c r="N847" s="6">
        <v>6</v>
      </c>
      <c r="O847" s="6">
        <v>3</v>
      </c>
      <c r="P847" s="6"/>
      <c r="Q847" s="6">
        <v>3</v>
      </c>
      <c r="R847" s="6"/>
      <c r="S847" s="6">
        <v>1</v>
      </c>
      <c r="T847" s="6"/>
      <c r="U847" s="6"/>
      <c r="V847" s="6">
        <v>1</v>
      </c>
      <c r="W847" s="6"/>
      <c r="X847" s="5">
        <v>296</v>
      </c>
    </row>
    <row r="848" spans="1:24" ht="12.75">
      <c r="A848" s="89">
        <v>310040000</v>
      </c>
      <c r="B848" s="30" t="s">
        <v>755</v>
      </c>
      <c r="C848" s="99"/>
      <c r="D848" s="6">
        <v>19</v>
      </c>
      <c r="E848" s="6">
        <v>8</v>
      </c>
      <c r="F848" s="6"/>
      <c r="G848" s="6">
        <v>11</v>
      </c>
      <c r="H848" s="6"/>
      <c r="I848" s="6">
        <v>12</v>
      </c>
      <c r="J848" s="6">
        <v>5</v>
      </c>
      <c r="K848" s="6"/>
      <c r="L848" s="6">
        <v>7</v>
      </c>
      <c r="M848" s="6"/>
      <c r="N848" s="6">
        <v>26</v>
      </c>
      <c r="O848" s="6">
        <v>13</v>
      </c>
      <c r="P848" s="6"/>
      <c r="Q848" s="6">
        <v>13</v>
      </c>
      <c r="R848" s="6"/>
      <c r="S848" s="6">
        <v>5</v>
      </c>
      <c r="T848" s="6"/>
      <c r="U848" s="6"/>
      <c r="V848" s="6">
        <v>5</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26</v>
      </c>
      <c r="E852" s="6">
        <v>12</v>
      </c>
      <c r="F852" s="6"/>
      <c r="G852" s="6">
        <v>14</v>
      </c>
      <c r="H852" s="6"/>
      <c r="I852" s="6">
        <v>3</v>
      </c>
      <c r="J852" s="6">
        <v>2</v>
      </c>
      <c r="K852" s="6"/>
      <c r="L852" s="6">
        <v>1</v>
      </c>
      <c r="M852" s="6"/>
      <c r="N852" s="6">
        <v>21</v>
      </c>
      <c r="O852" s="6">
        <v>14</v>
      </c>
      <c r="P852" s="6"/>
      <c r="Q852" s="6">
        <v>7</v>
      </c>
      <c r="R852" s="6"/>
      <c r="S852" s="6">
        <v>8</v>
      </c>
      <c r="T852" s="6"/>
      <c r="U852" s="6"/>
      <c r="V852" s="6">
        <v>8</v>
      </c>
      <c r="W852" s="6"/>
      <c r="X852" s="5">
        <v>362</v>
      </c>
    </row>
    <row r="853" spans="1:24" ht="12.75">
      <c r="A853" s="89">
        <v>311010000</v>
      </c>
      <c r="B853" s="30" t="s">
        <v>760</v>
      </c>
      <c r="C853" s="99"/>
      <c r="D853" s="6">
        <v>4</v>
      </c>
      <c r="E853" s="6">
        <v>1</v>
      </c>
      <c r="F853" s="6"/>
      <c r="G853" s="6">
        <v>3</v>
      </c>
      <c r="H853" s="6"/>
      <c r="I853" s="6"/>
      <c r="J853" s="6"/>
      <c r="K853" s="6"/>
      <c r="L853" s="6"/>
      <c r="M853" s="6"/>
      <c r="N853" s="6">
        <v>2</v>
      </c>
      <c r="O853" s="6">
        <v>1</v>
      </c>
      <c r="P853" s="6"/>
      <c r="Q853" s="6">
        <v>1</v>
      </c>
      <c r="R853" s="6"/>
      <c r="S853" s="6">
        <v>2</v>
      </c>
      <c r="T853" s="6"/>
      <c r="U853" s="6"/>
      <c r="V853" s="6">
        <v>2</v>
      </c>
      <c r="W853" s="6"/>
      <c r="X853" s="5">
        <v>359</v>
      </c>
    </row>
    <row r="854" spans="1:24" ht="12.75">
      <c r="A854" s="89">
        <v>311010100</v>
      </c>
      <c r="B854" s="30" t="s">
        <v>761</v>
      </c>
      <c r="C854" s="99"/>
      <c r="D854" s="6">
        <v>1</v>
      </c>
      <c r="E854" s="6"/>
      <c r="F854" s="6"/>
      <c r="G854" s="6">
        <v>1</v>
      </c>
      <c r="H854" s="6"/>
      <c r="I854" s="6"/>
      <c r="J854" s="6"/>
      <c r="K854" s="6"/>
      <c r="L854" s="6"/>
      <c r="M854" s="6"/>
      <c r="N854" s="6">
        <v>1</v>
      </c>
      <c r="O854" s="6"/>
      <c r="P854" s="6"/>
      <c r="Q854" s="6">
        <v>1</v>
      </c>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28</v>
      </c>
      <c r="E856" s="6">
        <v>18</v>
      </c>
      <c r="F856" s="6"/>
      <c r="G856" s="6">
        <v>10</v>
      </c>
      <c r="H856" s="6"/>
      <c r="I856" s="6">
        <v>5</v>
      </c>
      <c r="J856" s="6">
        <v>2</v>
      </c>
      <c r="K856" s="6"/>
      <c r="L856" s="6">
        <v>3</v>
      </c>
      <c r="M856" s="6"/>
      <c r="N856" s="6">
        <v>28</v>
      </c>
      <c r="O856" s="6">
        <v>20</v>
      </c>
      <c r="P856" s="6"/>
      <c r="Q856" s="6">
        <v>8</v>
      </c>
      <c r="R856" s="6"/>
      <c r="S856" s="6">
        <v>5</v>
      </c>
      <c r="T856" s="6"/>
      <c r="U856" s="6"/>
      <c r="V856" s="6">
        <v>5</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42</v>
      </c>
      <c r="E858" s="6">
        <v>22</v>
      </c>
      <c r="F858" s="6"/>
      <c r="G858" s="6">
        <v>20</v>
      </c>
      <c r="H858" s="6"/>
      <c r="I858" s="6">
        <v>4</v>
      </c>
      <c r="J858" s="6">
        <v>4</v>
      </c>
      <c r="K858" s="6"/>
      <c r="L858" s="6"/>
      <c r="M858" s="6"/>
      <c r="N858" s="6">
        <v>40</v>
      </c>
      <c r="O858" s="6">
        <v>26</v>
      </c>
      <c r="P858" s="6"/>
      <c r="Q858" s="6">
        <v>14</v>
      </c>
      <c r="R858" s="6"/>
      <c r="S858" s="6">
        <v>6</v>
      </c>
      <c r="T858" s="6"/>
      <c r="U858" s="6"/>
      <c r="V858" s="6">
        <v>6</v>
      </c>
      <c r="W858" s="6"/>
      <c r="X858" s="5">
        <v>315</v>
      </c>
    </row>
    <row r="859" spans="1:24" ht="12.75">
      <c r="A859" s="89">
        <v>313000000</v>
      </c>
      <c r="B859" s="30" t="s">
        <v>766</v>
      </c>
      <c r="C859" s="99"/>
      <c r="D859" s="6">
        <v>6</v>
      </c>
      <c r="E859" s="6">
        <v>2</v>
      </c>
      <c r="F859" s="6"/>
      <c r="G859" s="6">
        <v>4</v>
      </c>
      <c r="H859" s="6"/>
      <c r="I859" s="6">
        <v>2</v>
      </c>
      <c r="J859" s="6"/>
      <c r="K859" s="6"/>
      <c r="L859" s="6">
        <v>2</v>
      </c>
      <c r="M859" s="6"/>
      <c r="N859" s="6">
        <v>7</v>
      </c>
      <c r="O859" s="6">
        <v>2</v>
      </c>
      <c r="P859" s="6"/>
      <c r="Q859" s="6">
        <v>5</v>
      </c>
      <c r="R859" s="6"/>
      <c r="S859" s="6">
        <v>1</v>
      </c>
      <c r="T859" s="6"/>
      <c r="U859" s="6"/>
      <c r="V859" s="6">
        <v>1</v>
      </c>
      <c r="W859" s="6"/>
      <c r="X859" s="5">
        <v>245</v>
      </c>
    </row>
    <row r="860" spans="1:24" ht="12.75">
      <c r="A860" s="89">
        <v>314000000</v>
      </c>
      <c r="B860" s="30" t="s">
        <v>767</v>
      </c>
      <c r="C860" s="99"/>
      <c r="D860" s="6">
        <v>16</v>
      </c>
      <c r="E860" s="6">
        <v>12</v>
      </c>
      <c r="F860" s="6"/>
      <c r="G860" s="6">
        <v>4</v>
      </c>
      <c r="H860" s="6"/>
      <c r="I860" s="6">
        <v>3</v>
      </c>
      <c r="J860" s="6">
        <v>2</v>
      </c>
      <c r="K860" s="6"/>
      <c r="L860" s="6">
        <v>1</v>
      </c>
      <c r="M860" s="6"/>
      <c r="N860" s="6">
        <v>19</v>
      </c>
      <c r="O860" s="6">
        <v>14</v>
      </c>
      <c r="P860" s="6"/>
      <c r="Q860" s="6">
        <v>5</v>
      </c>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63</v>
      </c>
      <c r="E862" s="32">
        <f>SUM(E863:E895)</f>
        <v>16</v>
      </c>
      <c r="F862" s="32">
        <f>SUM(F863:F895)</f>
        <v>0</v>
      </c>
      <c r="G862" s="32">
        <f>SUM(G863:G895)</f>
        <v>47</v>
      </c>
      <c r="H862" s="32">
        <f>SUM(H863:H895)</f>
        <v>0</v>
      </c>
      <c r="I862" s="32">
        <f>SUM(J862:M862)</f>
        <v>87</v>
      </c>
      <c r="J862" s="32">
        <f>SUM(J863:J895)</f>
        <v>28</v>
      </c>
      <c r="K862" s="32">
        <f>SUM(K863:K895)</f>
        <v>0</v>
      </c>
      <c r="L862" s="32">
        <f>SUM(L863:L895)</f>
        <v>59</v>
      </c>
      <c r="M862" s="32">
        <f>SUM(M863:M895)</f>
        <v>0</v>
      </c>
      <c r="N862" s="32">
        <f>SUM(O862:R862)</f>
        <v>140</v>
      </c>
      <c r="O862" s="32">
        <f>SUM(O863:O895)</f>
        <v>44</v>
      </c>
      <c r="P862" s="32">
        <f>SUM(P863:P895)</f>
        <v>0</v>
      </c>
      <c r="Q862" s="32">
        <f>SUM(Q863:Q895)</f>
        <v>96</v>
      </c>
      <c r="R862" s="32">
        <f>SUM(R863:R895)</f>
        <v>0</v>
      </c>
      <c r="S862" s="32">
        <f>SUM(T862:W862)</f>
        <v>10</v>
      </c>
      <c r="T862" s="32">
        <f>SUM(T863:T895)</f>
        <v>0</v>
      </c>
      <c r="U862" s="32">
        <f>SUM(U863:U895)</f>
        <v>0</v>
      </c>
      <c r="V862" s="32">
        <f>SUM(V863:V895)</f>
        <v>10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1</v>
      </c>
      <c r="E864" s="6">
        <v>1</v>
      </c>
      <c r="F864" s="6"/>
      <c r="G864" s="6"/>
      <c r="H864" s="6"/>
      <c r="I864" s="6">
        <v>1</v>
      </c>
      <c r="J864" s="6"/>
      <c r="K864" s="6"/>
      <c r="L864" s="6">
        <v>1</v>
      </c>
      <c r="M864" s="6"/>
      <c r="N864" s="6">
        <v>1</v>
      </c>
      <c r="O864" s="6">
        <v>1</v>
      </c>
      <c r="P864" s="6"/>
      <c r="Q864" s="6"/>
      <c r="R864" s="6"/>
      <c r="S864" s="6">
        <v>1</v>
      </c>
      <c r="T864" s="6"/>
      <c r="U864" s="6"/>
      <c r="V864" s="6">
        <v>1</v>
      </c>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20</v>
      </c>
      <c r="E866" s="40">
        <v>4</v>
      </c>
      <c r="F866" s="40"/>
      <c r="G866" s="40">
        <v>16</v>
      </c>
      <c r="H866" s="40"/>
      <c r="I866" s="40">
        <v>8</v>
      </c>
      <c r="J866" s="40">
        <v>2</v>
      </c>
      <c r="K866" s="40"/>
      <c r="L866" s="40">
        <v>6</v>
      </c>
      <c r="M866" s="40"/>
      <c r="N866" s="40">
        <v>25</v>
      </c>
      <c r="O866" s="40">
        <v>6</v>
      </c>
      <c r="P866" s="40"/>
      <c r="Q866" s="40">
        <v>19</v>
      </c>
      <c r="R866" s="40"/>
      <c r="S866" s="40">
        <v>3</v>
      </c>
      <c r="T866" s="40"/>
      <c r="U866" s="40"/>
      <c r="V866" s="40">
        <v>3</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3</v>
      </c>
      <c r="E869" s="40">
        <v>1</v>
      </c>
      <c r="F869" s="40"/>
      <c r="G869" s="40">
        <v>2</v>
      </c>
      <c r="H869" s="40"/>
      <c r="I869" s="40">
        <v>1</v>
      </c>
      <c r="J869" s="40"/>
      <c r="K869" s="40"/>
      <c r="L869" s="40">
        <v>1</v>
      </c>
      <c r="M869" s="40"/>
      <c r="N869" s="40">
        <v>3</v>
      </c>
      <c r="O869" s="40">
        <v>1</v>
      </c>
      <c r="P869" s="40"/>
      <c r="Q869" s="40">
        <v>2</v>
      </c>
      <c r="R869" s="40"/>
      <c r="S869" s="40">
        <v>1</v>
      </c>
      <c r="T869" s="40"/>
      <c r="U869" s="40"/>
      <c r="V869" s="40">
        <v>1</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3</v>
      </c>
      <c r="E872" s="40"/>
      <c r="F872" s="40"/>
      <c r="G872" s="40">
        <v>3</v>
      </c>
      <c r="H872" s="40"/>
      <c r="I872" s="40">
        <v>6</v>
      </c>
      <c r="J872" s="40">
        <v>2</v>
      </c>
      <c r="K872" s="40"/>
      <c r="L872" s="40">
        <v>4</v>
      </c>
      <c r="M872" s="40"/>
      <c r="N872" s="40">
        <v>8</v>
      </c>
      <c r="O872" s="40">
        <v>2</v>
      </c>
      <c r="P872" s="40"/>
      <c r="Q872" s="40">
        <v>6</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9</v>
      </c>
      <c r="J874" s="40">
        <v>2</v>
      </c>
      <c r="K874" s="40"/>
      <c r="L874" s="40">
        <v>7</v>
      </c>
      <c r="M874" s="40"/>
      <c r="N874" s="40">
        <v>9</v>
      </c>
      <c r="O874" s="40">
        <v>2</v>
      </c>
      <c r="P874" s="40"/>
      <c r="Q874" s="40">
        <v>7</v>
      </c>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5"/>
      <c r="Z875" s="105"/>
    </row>
    <row r="876" spans="1:26" s="41" customFormat="1" ht="12.75">
      <c r="A876" s="90">
        <v>331060101</v>
      </c>
      <c r="B876" s="42" t="s">
        <v>781</v>
      </c>
      <c r="C876" s="99"/>
      <c r="D876" s="40">
        <v>1</v>
      </c>
      <c r="E876" s="40">
        <v>1</v>
      </c>
      <c r="F876" s="40"/>
      <c r="G876" s="40"/>
      <c r="H876" s="40"/>
      <c r="I876" s="40"/>
      <c r="J876" s="40"/>
      <c r="K876" s="40"/>
      <c r="L876" s="40"/>
      <c r="M876" s="40"/>
      <c r="N876" s="40">
        <v>1</v>
      </c>
      <c r="O876" s="40">
        <v>1</v>
      </c>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v>3</v>
      </c>
      <c r="E878" s="40">
        <v>2</v>
      </c>
      <c r="F878" s="40"/>
      <c r="G878" s="40">
        <v>1</v>
      </c>
      <c r="H878" s="40"/>
      <c r="I878" s="40">
        <v>12</v>
      </c>
      <c r="J878" s="40">
        <v>1</v>
      </c>
      <c r="K878" s="40"/>
      <c r="L878" s="40">
        <v>11</v>
      </c>
      <c r="M878" s="40"/>
      <c r="N878" s="40">
        <v>15</v>
      </c>
      <c r="O878" s="40">
        <v>3</v>
      </c>
      <c r="P878" s="40"/>
      <c r="Q878" s="40">
        <v>12</v>
      </c>
      <c r="R878" s="40"/>
      <c r="S878" s="40"/>
      <c r="T878" s="40"/>
      <c r="U878" s="40"/>
      <c r="V878" s="40"/>
      <c r="W878" s="40"/>
      <c r="X878" s="39">
        <v>144</v>
      </c>
      <c r="Y878" s="105"/>
      <c r="Z878" s="105"/>
    </row>
    <row r="879" spans="1:26" s="41" customFormat="1" ht="12.75">
      <c r="A879" s="90">
        <v>331060300</v>
      </c>
      <c r="B879" s="42" t="s">
        <v>783</v>
      </c>
      <c r="C879" s="99"/>
      <c r="D879" s="40">
        <v>21</v>
      </c>
      <c r="E879" s="40">
        <v>5</v>
      </c>
      <c r="F879" s="40"/>
      <c r="G879" s="40">
        <v>16</v>
      </c>
      <c r="H879" s="40"/>
      <c r="I879" s="40">
        <v>37</v>
      </c>
      <c r="J879" s="40">
        <v>18</v>
      </c>
      <c r="K879" s="40"/>
      <c r="L879" s="40">
        <v>19</v>
      </c>
      <c r="M879" s="40"/>
      <c r="N879" s="40">
        <v>55</v>
      </c>
      <c r="O879" s="40">
        <v>23</v>
      </c>
      <c r="P879" s="40"/>
      <c r="Q879" s="40">
        <v>32</v>
      </c>
      <c r="R879" s="40"/>
      <c r="S879" s="40">
        <v>3</v>
      </c>
      <c r="T879" s="40"/>
      <c r="U879" s="40"/>
      <c r="V879" s="40">
        <v>3</v>
      </c>
      <c r="W879" s="40"/>
      <c r="X879" s="39">
        <v>189</v>
      </c>
      <c r="Y879" s="105"/>
      <c r="Z879" s="105"/>
    </row>
    <row r="880" spans="1:26" s="41" customFormat="1" ht="12.75">
      <c r="A880" s="90">
        <v>331060301</v>
      </c>
      <c r="B880" s="42" t="s">
        <v>781</v>
      </c>
      <c r="C880" s="99"/>
      <c r="D880" s="40"/>
      <c r="E880" s="40"/>
      <c r="F880" s="40"/>
      <c r="G880" s="40"/>
      <c r="H880" s="40"/>
      <c r="I880" s="40">
        <v>2</v>
      </c>
      <c r="J880" s="40">
        <v>1</v>
      </c>
      <c r="K880" s="40"/>
      <c r="L880" s="40">
        <v>1</v>
      </c>
      <c r="M880" s="40"/>
      <c r="N880" s="40">
        <v>1</v>
      </c>
      <c r="O880" s="40">
        <v>1</v>
      </c>
      <c r="P880" s="40"/>
      <c r="Q880" s="40"/>
      <c r="R880" s="40"/>
      <c r="S880" s="40">
        <v>1</v>
      </c>
      <c r="T880" s="40"/>
      <c r="U880" s="40"/>
      <c r="V880" s="40">
        <v>1</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3</v>
      </c>
      <c r="E883" s="40">
        <v>1</v>
      </c>
      <c r="F883" s="40"/>
      <c r="G883" s="40">
        <v>2</v>
      </c>
      <c r="H883" s="40"/>
      <c r="I883" s="40"/>
      <c r="J883" s="40"/>
      <c r="K883" s="40"/>
      <c r="L883" s="40"/>
      <c r="M883" s="40"/>
      <c r="N883" s="40">
        <v>3</v>
      </c>
      <c r="O883" s="40">
        <v>1</v>
      </c>
      <c r="P883" s="40"/>
      <c r="Q883" s="40">
        <v>2</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v>3</v>
      </c>
      <c r="E888" s="40"/>
      <c r="F888" s="40"/>
      <c r="G888" s="40">
        <v>3</v>
      </c>
      <c r="H888" s="40"/>
      <c r="I888" s="40">
        <v>1</v>
      </c>
      <c r="J888" s="40"/>
      <c r="K888" s="40"/>
      <c r="L888" s="40">
        <v>1</v>
      </c>
      <c r="M888" s="40"/>
      <c r="N888" s="40">
        <v>4</v>
      </c>
      <c r="O888" s="40"/>
      <c r="P888" s="40"/>
      <c r="Q888" s="40">
        <v>4</v>
      </c>
      <c r="R888" s="40"/>
      <c r="S888" s="40"/>
      <c r="T888" s="40"/>
      <c r="U888" s="40"/>
      <c r="V888" s="40"/>
      <c r="W888" s="40"/>
      <c r="X888" s="39">
        <v>144</v>
      </c>
      <c r="Y888" s="105"/>
      <c r="Z888" s="105"/>
    </row>
    <row r="889" spans="1:26" s="41" customFormat="1" ht="12.75">
      <c r="A889" s="90">
        <v>331420000</v>
      </c>
      <c r="B889" s="42" t="s">
        <v>792</v>
      </c>
      <c r="C889" s="99"/>
      <c r="D889" s="40">
        <v>3</v>
      </c>
      <c r="E889" s="40"/>
      <c r="F889" s="40"/>
      <c r="G889" s="40">
        <v>3</v>
      </c>
      <c r="H889" s="40"/>
      <c r="I889" s="40">
        <v>1</v>
      </c>
      <c r="J889" s="40"/>
      <c r="K889" s="40"/>
      <c r="L889" s="40">
        <v>1</v>
      </c>
      <c r="M889" s="40"/>
      <c r="N889" s="40">
        <v>4</v>
      </c>
      <c r="O889" s="40"/>
      <c r="P889" s="40"/>
      <c r="Q889" s="40">
        <v>4</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6</v>
      </c>
      <c r="J892" s="40">
        <v>2</v>
      </c>
      <c r="K892" s="40"/>
      <c r="L892" s="40">
        <v>4</v>
      </c>
      <c r="M892" s="40"/>
      <c r="N892" s="40">
        <v>6</v>
      </c>
      <c r="O892" s="40">
        <v>2</v>
      </c>
      <c r="P892" s="40"/>
      <c r="Q892" s="40">
        <v>4</v>
      </c>
      <c r="R892" s="40"/>
      <c r="S892" s="40"/>
      <c r="T892" s="40"/>
      <c r="U892" s="40"/>
      <c r="V892" s="40"/>
      <c r="W892" s="40"/>
      <c r="X892" s="39">
        <v>197</v>
      </c>
      <c r="Y892" s="105"/>
      <c r="Z892" s="105"/>
    </row>
    <row r="893" spans="1:26" s="41" customFormat="1" ht="12.75">
      <c r="A893" s="90">
        <v>331600000</v>
      </c>
      <c r="B893" s="42" t="s">
        <v>796</v>
      </c>
      <c r="C893" s="99"/>
      <c r="D893" s="40">
        <v>2</v>
      </c>
      <c r="E893" s="40">
        <v>1</v>
      </c>
      <c r="F893" s="40"/>
      <c r="G893" s="40">
        <v>1</v>
      </c>
      <c r="H893" s="40"/>
      <c r="I893" s="40">
        <v>2</v>
      </c>
      <c r="J893" s="40"/>
      <c r="K893" s="40"/>
      <c r="L893" s="40">
        <v>2</v>
      </c>
      <c r="M893" s="40"/>
      <c r="N893" s="40">
        <v>4</v>
      </c>
      <c r="O893" s="40">
        <v>1</v>
      </c>
      <c r="P893" s="40"/>
      <c r="Q893" s="40">
        <v>3</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5</v>
      </c>
      <c r="E897" s="32">
        <v>1</v>
      </c>
      <c r="F897" s="32"/>
      <c r="G897" s="32">
        <v>4</v>
      </c>
      <c r="H897" s="32"/>
      <c r="I897" s="32">
        <v>53</v>
      </c>
      <c r="J897" s="32">
        <v>16</v>
      </c>
      <c r="K897" s="32"/>
      <c r="L897" s="32">
        <v>37</v>
      </c>
      <c r="M897" s="32"/>
      <c r="N897" s="32">
        <v>56</v>
      </c>
      <c r="O897" s="32">
        <v>17</v>
      </c>
      <c r="P897" s="32"/>
      <c r="Q897" s="32">
        <v>39</v>
      </c>
      <c r="R897" s="32"/>
      <c r="S897" s="32">
        <v>2</v>
      </c>
      <c r="T897" s="32"/>
      <c r="U897" s="32"/>
      <c r="V897" s="32">
        <v>2</v>
      </c>
      <c r="W897" s="32"/>
      <c r="X897" s="34">
        <v>98</v>
      </c>
    </row>
    <row r="898" spans="1:24" ht="12.75">
      <c r="A898" s="92">
        <v>600020000</v>
      </c>
      <c r="B898" s="35" t="s">
        <v>2335</v>
      </c>
      <c r="C898" s="98"/>
      <c r="D898" s="32"/>
      <c r="E898" s="32"/>
      <c r="F898" s="32"/>
      <c r="G898" s="32"/>
      <c r="H898" s="32"/>
      <c r="I898" s="32">
        <v>7</v>
      </c>
      <c r="J898" s="32"/>
      <c r="K898" s="32"/>
      <c r="L898" s="32">
        <v>7</v>
      </c>
      <c r="M898" s="32"/>
      <c r="N898" s="32">
        <v>7</v>
      </c>
      <c r="O898" s="32"/>
      <c r="P898" s="32"/>
      <c r="Q898" s="32">
        <v>7</v>
      </c>
      <c r="R898" s="32"/>
      <c r="S898" s="32"/>
      <c r="T898" s="32"/>
      <c r="U898" s="32"/>
      <c r="V898" s="32"/>
      <c r="W898" s="32"/>
      <c r="X898" s="34">
        <v>60</v>
      </c>
    </row>
    <row r="899" spans="1:24" ht="12.75">
      <c r="A899" s="92">
        <v>600030000</v>
      </c>
      <c r="B899" s="35" t="s">
        <v>2336</v>
      </c>
      <c r="C899" s="98"/>
      <c r="D899" s="32">
        <v>6</v>
      </c>
      <c r="E899" s="32"/>
      <c r="F899" s="32"/>
      <c r="G899" s="32">
        <v>6</v>
      </c>
      <c r="H899" s="32"/>
      <c r="I899" s="32">
        <v>73</v>
      </c>
      <c r="J899" s="32"/>
      <c r="K899" s="32"/>
      <c r="L899" s="32">
        <v>73</v>
      </c>
      <c r="M899" s="32"/>
      <c r="N899" s="32">
        <v>77</v>
      </c>
      <c r="O899" s="32"/>
      <c r="P899" s="32"/>
      <c r="Q899" s="32">
        <v>77</v>
      </c>
      <c r="R899" s="32"/>
      <c r="S899" s="32">
        <v>2</v>
      </c>
      <c r="T899" s="32"/>
      <c r="U899" s="32"/>
      <c r="V899" s="32">
        <v>2</v>
      </c>
      <c r="W899" s="32"/>
      <c r="X899" s="34">
        <v>60</v>
      </c>
    </row>
    <row r="900" spans="1:24" ht="12.75">
      <c r="A900" s="92">
        <v>600040000</v>
      </c>
      <c r="B900" s="35" t="s">
        <v>2337</v>
      </c>
      <c r="C900" s="98"/>
      <c r="D900" s="32">
        <v>3</v>
      </c>
      <c r="E900" s="32"/>
      <c r="F900" s="32"/>
      <c r="G900" s="32">
        <v>3</v>
      </c>
      <c r="H900" s="32"/>
      <c r="I900" s="32">
        <v>5</v>
      </c>
      <c r="J900" s="32"/>
      <c r="K900" s="32"/>
      <c r="L900" s="32">
        <v>5</v>
      </c>
      <c r="M900" s="32"/>
      <c r="N900" s="32">
        <v>8</v>
      </c>
      <c r="O900" s="32"/>
      <c r="P900" s="32"/>
      <c r="Q900" s="32">
        <v>8</v>
      </c>
      <c r="R900" s="32"/>
      <c r="S900" s="32"/>
      <c r="T900" s="32"/>
      <c r="U900" s="32"/>
      <c r="V900" s="32"/>
      <c r="W900" s="32"/>
      <c r="X900" s="34">
        <v>78</v>
      </c>
    </row>
    <row r="901" spans="1:24" ht="12.75">
      <c r="A901" s="92">
        <v>600050000</v>
      </c>
      <c r="B901" s="35" t="s">
        <v>2338</v>
      </c>
      <c r="C901" s="98"/>
      <c r="D901" s="32">
        <v>2</v>
      </c>
      <c r="E901" s="32"/>
      <c r="F901" s="32"/>
      <c r="G901" s="32">
        <v>2</v>
      </c>
      <c r="H901" s="32"/>
      <c r="I901" s="32">
        <v>32</v>
      </c>
      <c r="J901" s="32"/>
      <c r="K901" s="32"/>
      <c r="L901" s="32">
        <v>32</v>
      </c>
      <c r="M901" s="32"/>
      <c r="N901" s="32">
        <v>33</v>
      </c>
      <c r="O901" s="32"/>
      <c r="P901" s="32"/>
      <c r="Q901" s="32">
        <v>33</v>
      </c>
      <c r="R901" s="32"/>
      <c r="S901" s="32">
        <v>1</v>
      </c>
      <c r="T901" s="32"/>
      <c r="U901" s="32"/>
      <c r="V901" s="32">
        <v>1</v>
      </c>
      <c r="W901" s="32"/>
      <c r="X901" s="34">
        <v>87</v>
      </c>
    </row>
    <row r="902" spans="1:24" ht="12.75">
      <c r="A902" s="92">
        <v>600060000</v>
      </c>
      <c r="B902" s="35" t="s">
        <v>2329</v>
      </c>
      <c r="C902" s="98"/>
      <c r="D902" s="32"/>
      <c r="E902" s="32"/>
      <c r="F902" s="32"/>
      <c r="G902" s="32"/>
      <c r="H902" s="32"/>
      <c r="I902" s="32">
        <v>3</v>
      </c>
      <c r="J902" s="32">
        <v>2</v>
      </c>
      <c r="K902" s="32"/>
      <c r="L902" s="32">
        <v>1</v>
      </c>
      <c r="M902" s="32"/>
      <c r="N902" s="32">
        <v>2</v>
      </c>
      <c r="O902" s="32">
        <v>2</v>
      </c>
      <c r="P902" s="32"/>
      <c r="Q902" s="32"/>
      <c r="R902" s="32"/>
      <c r="S902" s="32">
        <v>1</v>
      </c>
      <c r="T902" s="32"/>
      <c r="U902" s="32"/>
      <c r="V902" s="32">
        <v>1</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v>2</v>
      </c>
      <c r="E904" s="32">
        <v>1</v>
      </c>
      <c r="F904" s="32"/>
      <c r="G904" s="32">
        <v>1</v>
      </c>
      <c r="H904" s="32"/>
      <c r="I904" s="32"/>
      <c r="J904" s="32"/>
      <c r="K904" s="32"/>
      <c r="L904" s="32"/>
      <c r="M904" s="32"/>
      <c r="N904" s="32">
        <v>2</v>
      </c>
      <c r="O904" s="32">
        <v>1</v>
      </c>
      <c r="P904" s="32"/>
      <c r="Q904" s="32">
        <v>1</v>
      </c>
      <c r="R904" s="32"/>
      <c r="S904" s="32"/>
      <c r="T904" s="32"/>
      <c r="U904" s="32"/>
      <c r="V904" s="32"/>
      <c r="W904" s="32"/>
      <c r="X904" s="34">
        <v>120</v>
      </c>
    </row>
    <row r="905" spans="1:24" ht="12.75" customHeight="1">
      <c r="A905" s="92">
        <v>600090000</v>
      </c>
      <c r="B905" s="35" t="s">
        <v>2341</v>
      </c>
      <c r="C905" s="98"/>
      <c r="D905" s="32">
        <v>1</v>
      </c>
      <c r="E905" s="32"/>
      <c r="F905" s="32"/>
      <c r="G905" s="32">
        <v>1</v>
      </c>
      <c r="H905" s="32"/>
      <c r="I905" s="32"/>
      <c r="J905" s="32"/>
      <c r="K905" s="32"/>
      <c r="L905" s="32"/>
      <c r="M905" s="32"/>
      <c r="N905" s="32">
        <v>1</v>
      </c>
      <c r="O905" s="32"/>
      <c r="P905" s="32"/>
      <c r="Q905" s="32">
        <v>1</v>
      </c>
      <c r="R905" s="32"/>
      <c r="S905" s="32"/>
      <c r="T905" s="32"/>
      <c r="U905" s="32"/>
      <c r="V905" s="32"/>
      <c r="W905" s="32"/>
      <c r="X905" s="34">
        <v>104</v>
      </c>
    </row>
    <row r="906" spans="1:24" ht="12.75" customHeight="1">
      <c r="A906" s="92">
        <v>600100000</v>
      </c>
      <c r="B906" s="35" t="s">
        <v>2342</v>
      </c>
      <c r="C906" s="98"/>
      <c r="D906" s="32">
        <v>10</v>
      </c>
      <c r="E906" s="32"/>
      <c r="F906" s="32"/>
      <c r="G906" s="32">
        <v>10</v>
      </c>
      <c r="H906" s="32"/>
      <c r="I906" s="32">
        <v>2</v>
      </c>
      <c r="J906" s="32"/>
      <c r="K906" s="32"/>
      <c r="L906" s="32">
        <v>2</v>
      </c>
      <c r="M906" s="32"/>
      <c r="N906" s="32">
        <v>12</v>
      </c>
      <c r="O906" s="32"/>
      <c r="P906" s="32"/>
      <c r="Q906" s="32">
        <v>12</v>
      </c>
      <c r="R906" s="32"/>
      <c r="S906" s="32"/>
      <c r="T906" s="32"/>
      <c r="U906" s="32"/>
      <c r="V906" s="32"/>
      <c r="W906" s="32"/>
      <c r="X906" s="34">
        <v>87</v>
      </c>
    </row>
    <row r="907" spans="1:24" ht="12.75" customHeight="1">
      <c r="A907" s="92">
        <v>600110000</v>
      </c>
      <c r="B907" s="35" t="s">
        <v>2333</v>
      </c>
      <c r="C907" s="98"/>
      <c r="D907" s="32">
        <v>27</v>
      </c>
      <c r="E907" s="32"/>
      <c r="F907" s="32"/>
      <c r="G907" s="32">
        <v>27</v>
      </c>
      <c r="H907" s="32"/>
      <c r="I907" s="32">
        <v>129</v>
      </c>
      <c r="J907" s="32">
        <v>1</v>
      </c>
      <c r="K907" s="32"/>
      <c r="L907" s="32">
        <v>128</v>
      </c>
      <c r="M907" s="32"/>
      <c r="N907" s="32">
        <v>145</v>
      </c>
      <c r="O907" s="32">
        <v>1</v>
      </c>
      <c r="P907" s="32"/>
      <c r="Q907" s="32">
        <v>144</v>
      </c>
      <c r="R907" s="32"/>
      <c r="S907" s="32">
        <v>11</v>
      </c>
      <c r="T907" s="32"/>
      <c r="U907" s="32"/>
      <c r="V907" s="32">
        <v>11</v>
      </c>
      <c r="W907" s="32"/>
      <c r="X907" s="34">
        <v>156</v>
      </c>
    </row>
    <row r="908" spans="1:24" ht="12.75">
      <c r="A908" s="92">
        <v>600120000</v>
      </c>
      <c r="B908" s="35" t="s">
        <v>2332</v>
      </c>
      <c r="C908" s="98"/>
      <c r="D908" s="32"/>
      <c r="E908" s="32"/>
      <c r="F908" s="32"/>
      <c r="G908" s="32"/>
      <c r="H908" s="32"/>
      <c r="I908" s="32">
        <v>1</v>
      </c>
      <c r="J908" s="32"/>
      <c r="K908" s="32"/>
      <c r="L908" s="32">
        <v>1</v>
      </c>
      <c r="M908" s="32"/>
      <c r="N908" s="32"/>
      <c r="O908" s="32"/>
      <c r="P908" s="32"/>
      <c r="Q908" s="32"/>
      <c r="R908" s="32"/>
      <c r="S908" s="32">
        <v>1</v>
      </c>
      <c r="T908" s="32"/>
      <c r="U908" s="32"/>
      <c r="V908" s="32">
        <v>1</v>
      </c>
      <c r="W908" s="32"/>
      <c r="X908" s="34">
        <v>91</v>
      </c>
    </row>
    <row r="909" spans="1:24" ht="12.75">
      <c r="A909" s="92">
        <v>600130000</v>
      </c>
      <c r="B909" s="35" t="s">
        <v>2343</v>
      </c>
      <c r="C909" s="98"/>
      <c r="D909" s="32"/>
      <c r="E909" s="32"/>
      <c r="F909" s="32"/>
      <c r="G909" s="32"/>
      <c r="H909" s="32"/>
      <c r="I909" s="32">
        <v>44</v>
      </c>
      <c r="J909" s="32">
        <v>5</v>
      </c>
      <c r="K909" s="32"/>
      <c r="L909" s="32">
        <v>39</v>
      </c>
      <c r="M909" s="32"/>
      <c r="N909" s="32">
        <v>43</v>
      </c>
      <c r="O909" s="32">
        <v>5</v>
      </c>
      <c r="P909" s="32"/>
      <c r="Q909" s="32">
        <v>38</v>
      </c>
      <c r="R909" s="32"/>
      <c r="S909" s="32">
        <v>1</v>
      </c>
      <c r="T909" s="32"/>
      <c r="U909" s="32"/>
      <c r="V909" s="32">
        <v>1</v>
      </c>
      <c r="W909" s="32"/>
      <c r="X909" s="34">
        <v>60</v>
      </c>
    </row>
    <row r="910" spans="1:24" ht="12.75" customHeight="1">
      <c r="A910" s="92">
        <v>600140000</v>
      </c>
      <c r="B910" s="35" t="s">
        <v>2328</v>
      </c>
      <c r="C910" s="98"/>
      <c r="D910" s="32">
        <v>30</v>
      </c>
      <c r="E910" s="32"/>
      <c r="F910" s="32"/>
      <c r="G910" s="32">
        <v>30</v>
      </c>
      <c r="H910" s="32"/>
      <c r="I910" s="32">
        <v>57</v>
      </c>
      <c r="J910" s="32">
        <v>2</v>
      </c>
      <c r="K910" s="32"/>
      <c r="L910" s="32">
        <v>55</v>
      </c>
      <c r="M910" s="32"/>
      <c r="N910" s="32">
        <v>78</v>
      </c>
      <c r="O910" s="32">
        <v>2</v>
      </c>
      <c r="P910" s="32"/>
      <c r="Q910" s="32">
        <v>76</v>
      </c>
      <c r="R910" s="32"/>
      <c r="S910" s="32">
        <v>9</v>
      </c>
      <c r="T910" s="32"/>
      <c r="U910" s="32"/>
      <c r="V910" s="32">
        <v>9</v>
      </c>
      <c r="W910" s="32"/>
      <c r="X910" s="34">
        <v>87</v>
      </c>
    </row>
    <row r="911" spans="1:24" ht="12.75">
      <c r="A911" s="172" t="s">
        <v>4</v>
      </c>
      <c r="B911" s="173"/>
      <c r="C911" s="100"/>
      <c r="D911" s="7">
        <f>SUM(E911:H911)</f>
        <v>2216</v>
      </c>
      <c r="E911" s="7">
        <f>SUM(E756,E766,E862,E896:E910)</f>
        <v>1321</v>
      </c>
      <c r="F911" s="7">
        <f>SUM(F756,F766,F862,F896:F910)</f>
        <v>0</v>
      </c>
      <c r="G911" s="7">
        <f>SUM(G756,G766,G862,G896:G910)</f>
        <v>895</v>
      </c>
      <c r="H911" s="7">
        <f>SUM(H756,H766,H862,H896:H910)</f>
        <v>0</v>
      </c>
      <c r="I911" s="7">
        <f>SUM(J911:M911)</f>
        <v>2228</v>
      </c>
      <c r="J911" s="7">
        <f>SUM(J756,J766,J862,J896:J910)</f>
        <v>788</v>
      </c>
      <c r="K911" s="7">
        <f>SUM(K756,K766,K862,K896:K910)</f>
        <v>0</v>
      </c>
      <c r="L911" s="7">
        <f>SUM(L756,L766,L862,L896:L910)</f>
        <v>1440</v>
      </c>
      <c r="M911" s="7">
        <f>SUM(M756,M766,M862,M896:M910)</f>
        <v>0</v>
      </c>
      <c r="N911" s="7">
        <f>SUM(O911:R911)</f>
        <v>3864</v>
      </c>
      <c r="O911" s="7">
        <f>SUM(O756,O766,O862,O896:O910)</f>
        <v>2105</v>
      </c>
      <c r="P911" s="7">
        <f>SUM(P756,P766,P862,P896:P910)</f>
        <v>0</v>
      </c>
      <c r="Q911" s="7">
        <f>SUM(Q756,Q766,Q862,Q896:Q910)</f>
        <v>1759</v>
      </c>
      <c r="R911" s="7">
        <f>SUM(R756,R766,R862,R896:R910)</f>
        <v>0</v>
      </c>
      <c r="S911" s="7">
        <f>SUM(T911:W911)</f>
        <v>580</v>
      </c>
      <c r="T911" s="7">
        <f>SUM(T756,T766,T862,T896:T910)</f>
        <v>4</v>
      </c>
      <c r="U911" s="7">
        <f>SUM(U756,U766,U862,U896:U910)</f>
        <v>0</v>
      </c>
      <c r="V911" s="7">
        <f>SUM(V756,V766,V862,V896:V910)</f>
        <v>576</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698</v>
      </c>
      <c r="E913" s="32">
        <f>SUM(E914:E1467)</f>
        <v>23</v>
      </c>
      <c r="F913" s="32">
        <f>SUM(F914:F1467)</f>
        <v>0</v>
      </c>
      <c r="G913" s="32">
        <f>SUM(G914:G1467)</f>
        <v>675</v>
      </c>
      <c r="H913" s="32">
        <f>SUM(H914:H1467)</f>
        <v>0</v>
      </c>
      <c r="I913" s="32">
        <f>SUM(J913:M913)</f>
        <v>1452</v>
      </c>
      <c r="J913" s="32">
        <f>SUM(J914:J1467)</f>
        <v>376</v>
      </c>
      <c r="K913" s="32">
        <f>SUM(K914:K1467)</f>
        <v>0</v>
      </c>
      <c r="L913" s="32">
        <f>SUM(L914:L1467)</f>
        <v>1076</v>
      </c>
      <c r="M913" s="32">
        <f>SUM(M914:M1467)</f>
        <v>0</v>
      </c>
      <c r="N913" s="32">
        <f>SUM(O913:R913)</f>
        <v>2011</v>
      </c>
      <c r="O913" s="32">
        <f>SUM(O914:O1467)</f>
        <v>397</v>
      </c>
      <c r="P913" s="32">
        <f>SUM(P914:P1467)</f>
        <v>0</v>
      </c>
      <c r="Q913" s="32">
        <f>SUM(Q914:Q1467)</f>
        <v>1614</v>
      </c>
      <c r="R913" s="32">
        <f>SUM(R914:R1467)</f>
        <v>0</v>
      </c>
      <c r="S913" s="32">
        <f>SUM(T913:W913)</f>
        <v>139</v>
      </c>
      <c r="T913" s="32">
        <f>SUM(T914:T1467)</f>
        <v>2</v>
      </c>
      <c r="U913" s="32">
        <f>SUM(U914:U1467)</f>
        <v>0</v>
      </c>
      <c r="V913" s="32">
        <f>SUM(V914:V1467)</f>
        <v>137</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11</v>
      </c>
      <c r="E922" s="6"/>
      <c r="F922" s="6"/>
      <c r="G922" s="6">
        <v>11</v>
      </c>
      <c r="H922" s="6"/>
      <c r="I922" s="6">
        <v>12</v>
      </c>
      <c r="J922" s="6">
        <v>2</v>
      </c>
      <c r="K922" s="6"/>
      <c r="L922" s="6">
        <v>10</v>
      </c>
      <c r="M922" s="6"/>
      <c r="N922" s="6">
        <v>23</v>
      </c>
      <c r="O922" s="6">
        <v>2</v>
      </c>
      <c r="P922" s="6"/>
      <c r="Q922" s="6">
        <v>21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v>10</v>
      </c>
      <c r="E930" s="40"/>
      <c r="F930" s="40"/>
      <c r="G930" s="40">
        <v>10</v>
      </c>
      <c r="H930" s="40"/>
      <c r="I930" s="40">
        <v>38</v>
      </c>
      <c r="J930" s="40">
        <v>7</v>
      </c>
      <c r="K930" s="40"/>
      <c r="L930" s="40">
        <v>31</v>
      </c>
      <c r="M930" s="40"/>
      <c r="N930" s="40">
        <v>48</v>
      </c>
      <c r="O930" s="40">
        <v>7</v>
      </c>
      <c r="P930" s="40"/>
      <c r="Q930" s="40">
        <v>41</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23</v>
      </c>
      <c r="E936" s="40">
        <v>1</v>
      </c>
      <c r="F936" s="40"/>
      <c r="G936" s="40">
        <v>22</v>
      </c>
      <c r="H936" s="40"/>
      <c r="I936" s="40">
        <v>28</v>
      </c>
      <c r="J936" s="40">
        <v>6</v>
      </c>
      <c r="K936" s="40"/>
      <c r="L936" s="40">
        <v>22</v>
      </c>
      <c r="M936" s="40"/>
      <c r="N936" s="40">
        <v>50</v>
      </c>
      <c r="O936" s="40">
        <v>7</v>
      </c>
      <c r="P936" s="40"/>
      <c r="Q936" s="40">
        <v>43</v>
      </c>
      <c r="R936" s="40"/>
      <c r="S936" s="40">
        <v>1</v>
      </c>
      <c r="T936" s="40"/>
      <c r="U936" s="40"/>
      <c r="V936" s="40">
        <v>1</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2</v>
      </c>
      <c r="J991" s="40"/>
      <c r="K991" s="40"/>
      <c r="L991" s="40">
        <v>2</v>
      </c>
      <c r="M991" s="40"/>
      <c r="N991" s="40">
        <v>2</v>
      </c>
      <c r="O991" s="40"/>
      <c r="P991" s="40"/>
      <c r="Q991" s="40">
        <v>2</v>
      </c>
      <c r="R991" s="40"/>
      <c r="S991" s="40"/>
      <c r="T991" s="40"/>
      <c r="U991" s="40"/>
      <c r="V991" s="40"/>
      <c r="W991" s="40"/>
      <c r="X991" s="39">
        <v>120</v>
      </c>
      <c r="Y991" s="105"/>
      <c r="Z991" s="105"/>
    </row>
    <row r="992" spans="1:26" s="41" customFormat="1" ht="25.5">
      <c r="A992" s="90">
        <v>501030052</v>
      </c>
      <c r="B992" s="42" t="s">
        <v>873</v>
      </c>
      <c r="C992" s="99"/>
      <c r="D992" s="40"/>
      <c r="E992" s="40"/>
      <c r="F992" s="40"/>
      <c r="G992" s="40"/>
      <c r="H992" s="40"/>
      <c r="I992" s="40">
        <v>3</v>
      </c>
      <c r="J992" s="40">
        <v>3</v>
      </c>
      <c r="K992" s="40"/>
      <c r="L992" s="40"/>
      <c r="M992" s="40"/>
      <c r="N992" s="40">
        <v>3</v>
      </c>
      <c r="O992" s="40">
        <v>3</v>
      </c>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1</v>
      </c>
      <c r="E996" s="40"/>
      <c r="F996" s="40"/>
      <c r="G996" s="40">
        <v>1</v>
      </c>
      <c r="H996" s="40"/>
      <c r="I996" s="40">
        <v>14</v>
      </c>
      <c r="J996" s="40">
        <v>4</v>
      </c>
      <c r="K996" s="40"/>
      <c r="L996" s="40">
        <v>10</v>
      </c>
      <c r="M996" s="40"/>
      <c r="N996" s="40">
        <v>12</v>
      </c>
      <c r="O996" s="40">
        <v>4</v>
      </c>
      <c r="P996" s="40"/>
      <c r="Q996" s="40">
        <v>8</v>
      </c>
      <c r="R996" s="40"/>
      <c r="S996" s="40">
        <v>3</v>
      </c>
      <c r="T996" s="40"/>
      <c r="U996" s="40"/>
      <c r="V996" s="40">
        <v>3</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3</v>
      </c>
      <c r="E1057" s="6"/>
      <c r="F1057" s="6"/>
      <c r="G1057" s="6">
        <v>3</v>
      </c>
      <c r="H1057" s="6"/>
      <c r="I1057" s="6">
        <v>11</v>
      </c>
      <c r="J1057" s="6">
        <v>1</v>
      </c>
      <c r="K1057" s="6"/>
      <c r="L1057" s="6">
        <v>10</v>
      </c>
      <c r="M1057" s="6"/>
      <c r="N1057" s="6">
        <v>14</v>
      </c>
      <c r="O1057" s="6">
        <v>1</v>
      </c>
      <c r="P1057" s="6"/>
      <c r="Q1057" s="6">
        <v>13</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1</v>
      </c>
      <c r="E1060" s="6"/>
      <c r="F1060" s="6"/>
      <c r="G1060" s="6">
        <v>1</v>
      </c>
      <c r="H1060" s="6"/>
      <c r="I1060" s="6"/>
      <c r="J1060" s="6"/>
      <c r="K1060" s="6"/>
      <c r="L1060" s="6"/>
      <c r="M1060" s="6"/>
      <c r="N1060" s="6">
        <v>1</v>
      </c>
      <c r="O1060" s="6"/>
      <c r="P1060" s="6"/>
      <c r="Q1060" s="6">
        <v>1</v>
      </c>
      <c r="R1060" s="6"/>
      <c r="S1060" s="6"/>
      <c r="T1060" s="6"/>
      <c r="U1060" s="6"/>
      <c r="V1060" s="6"/>
      <c r="W1060" s="6"/>
      <c r="X1060" s="5">
        <v>151</v>
      </c>
    </row>
    <row r="1061" spans="1:24" ht="12.75">
      <c r="A1061" s="89">
        <v>501060020</v>
      </c>
      <c r="B1061" s="30" t="s">
        <v>937</v>
      </c>
      <c r="C1061" s="99"/>
      <c r="D1061" s="6">
        <v>1</v>
      </c>
      <c r="E1061" s="6"/>
      <c r="F1061" s="6"/>
      <c r="G1061" s="6">
        <v>1</v>
      </c>
      <c r="H1061" s="6"/>
      <c r="I1061" s="6">
        <v>3</v>
      </c>
      <c r="J1061" s="6"/>
      <c r="K1061" s="6"/>
      <c r="L1061" s="6">
        <v>3</v>
      </c>
      <c r="M1061" s="6"/>
      <c r="N1061" s="6">
        <v>4</v>
      </c>
      <c r="O1061" s="6"/>
      <c r="P1061" s="6"/>
      <c r="Q1061" s="6">
        <v>4</v>
      </c>
      <c r="R1061" s="6"/>
      <c r="S1061" s="6"/>
      <c r="T1061" s="6"/>
      <c r="U1061" s="6"/>
      <c r="V1061" s="6"/>
      <c r="W1061" s="6"/>
      <c r="X1061" s="5">
        <v>151</v>
      </c>
    </row>
    <row r="1062" spans="1:24" ht="12.75">
      <c r="A1062" s="89">
        <v>501060021</v>
      </c>
      <c r="B1062" s="30" t="s">
        <v>938</v>
      </c>
      <c r="C1062" s="99"/>
      <c r="D1062" s="6">
        <v>9</v>
      </c>
      <c r="E1062" s="6">
        <v>1</v>
      </c>
      <c r="F1062" s="6"/>
      <c r="G1062" s="6">
        <v>8</v>
      </c>
      <c r="H1062" s="6"/>
      <c r="I1062" s="6">
        <v>30</v>
      </c>
      <c r="J1062" s="6">
        <v>6</v>
      </c>
      <c r="K1062" s="6"/>
      <c r="L1062" s="6">
        <v>24</v>
      </c>
      <c r="M1062" s="6"/>
      <c r="N1062" s="6">
        <v>36</v>
      </c>
      <c r="O1062" s="6">
        <v>7</v>
      </c>
      <c r="P1062" s="6"/>
      <c r="Q1062" s="6">
        <v>29</v>
      </c>
      <c r="R1062" s="6"/>
      <c r="S1062" s="6">
        <v>3</v>
      </c>
      <c r="T1062" s="6"/>
      <c r="U1062" s="6"/>
      <c r="V1062" s="6">
        <v>3</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v>1</v>
      </c>
      <c r="E1064" s="6"/>
      <c r="F1064" s="6"/>
      <c r="G1064" s="6">
        <v>1</v>
      </c>
      <c r="H1064" s="6"/>
      <c r="I1064" s="6"/>
      <c r="J1064" s="6"/>
      <c r="K1064" s="6"/>
      <c r="L1064" s="6"/>
      <c r="M1064" s="6"/>
      <c r="N1064" s="6">
        <v>1</v>
      </c>
      <c r="O1064" s="6"/>
      <c r="P1064" s="6"/>
      <c r="Q1064" s="6">
        <v>1</v>
      </c>
      <c r="R1064" s="6"/>
      <c r="S1064" s="6"/>
      <c r="T1064" s="6"/>
      <c r="U1064" s="6"/>
      <c r="V1064" s="6"/>
      <c r="W1064" s="6"/>
      <c r="X1064" s="5">
        <v>151</v>
      </c>
    </row>
    <row r="1065" spans="1:24" ht="25.5">
      <c r="A1065" s="89">
        <v>501060024</v>
      </c>
      <c r="B1065" s="30" t="s">
        <v>941</v>
      </c>
      <c r="C1065" s="99"/>
      <c r="D1065" s="6">
        <v>51</v>
      </c>
      <c r="E1065" s="6">
        <v>3</v>
      </c>
      <c r="F1065" s="6"/>
      <c r="G1065" s="6">
        <v>48</v>
      </c>
      <c r="H1065" s="6"/>
      <c r="I1065" s="6">
        <v>134</v>
      </c>
      <c r="J1065" s="6">
        <v>16</v>
      </c>
      <c r="K1065" s="6"/>
      <c r="L1065" s="6">
        <v>118</v>
      </c>
      <c r="M1065" s="6"/>
      <c r="N1065" s="6">
        <v>166</v>
      </c>
      <c r="O1065" s="6">
        <v>19</v>
      </c>
      <c r="P1065" s="6"/>
      <c r="Q1065" s="6">
        <v>147</v>
      </c>
      <c r="R1065" s="6"/>
      <c r="S1065" s="6">
        <v>19</v>
      </c>
      <c r="T1065" s="6"/>
      <c r="U1065" s="6"/>
      <c r="V1065" s="6">
        <v>19</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3</v>
      </c>
      <c r="E1068" s="6"/>
      <c r="F1068" s="6"/>
      <c r="G1068" s="6">
        <v>3</v>
      </c>
      <c r="H1068" s="6"/>
      <c r="I1068" s="6">
        <v>56</v>
      </c>
      <c r="J1068" s="6">
        <v>12</v>
      </c>
      <c r="K1068" s="6"/>
      <c r="L1068" s="6">
        <v>44</v>
      </c>
      <c r="M1068" s="6"/>
      <c r="N1068" s="6">
        <v>54</v>
      </c>
      <c r="O1068" s="6">
        <v>12</v>
      </c>
      <c r="P1068" s="6"/>
      <c r="Q1068" s="6">
        <v>42</v>
      </c>
      <c r="R1068" s="6"/>
      <c r="S1068" s="6">
        <v>5</v>
      </c>
      <c r="T1068" s="6"/>
      <c r="U1068" s="6"/>
      <c r="V1068" s="6">
        <v>5</v>
      </c>
      <c r="W1068" s="6"/>
      <c r="X1068" s="5">
        <v>151</v>
      </c>
    </row>
    <row r="1069" spans="1:24" ht="25.5">
      <c r="A1069" s="89">
        <v>501060028</v>
      </c>
      <c r="B1069" s="30" t="s">
        <v>945</v>
      </c>
      <c r="C1069" s="99"/>
      <c r="D1069" s="6">
        <v>1</v>
      </c>
      <c r="E1069" s="6"/>
      <c r="F1069" s="6"/>
      <c r="G1069" s="6">
        <v>1</v>
      </c>
      <c r="H1069" s="6"/>
      <c r="I1069" s="6"/>
      <c r="J1069" s="6"/>
      <c r="K1069" s="6"/>
      <c r="L1069" s="6"/>
      <c r="M1069" s="6"/>
      <c r="N1069" s="6">
        <v>1</v>
      </c>
      <c r="O1069" s="6"/>
      <c r="P1069" s="6"/>
      <c r="Q1069" s="6">
        <v>1</v>
      </c>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346</v>
      </c>
      <c r="E1075" s="6">
        <v>10</v>
      </c>
      <c r="F1075" s="6"/>
      <c r="G1075" s="6">
        <v>336</v>
      </c>
      <c r="H1075" s="6"/>
      <c r="I1075" s="6">
        <v>220</v>
      </c>
      <c r="J1075" s="6">
        <v>34</v>
      </c>
      <c r="K1075" s="6"/>
      <c r="L1075" s="6">
        <v>186</v>
      </c>
      <c r="M1075" s="6"/>
      <c r="N1075" s="6">
        <v>522</v>
      </c>
      <c r="O1075" s="6">
        <v>44</v>
      </c>
      <c r="P1075" s="6"/>
      <c r="Q1075" s="6">
        <v>478</v>
      </c>
      <c r="R1075" s="6"/>
      <c r="S1075" s="6">
        <v>44</v>
      </c>
      <c r="T1075" s="6"/>
      <c r="U1075" s="6"/>
      <c r="V1075" s="6">
        <v>44</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c r="F1113" s="40"/>
      <c r="G1113" s="40">
        <v>1</v>
      </c>
      <c r="H1113" s="40"/>
      <c r="I1113" s="40">
        <v>5</v>
      </c>
      <c r="J1113" s="40">
        <v>4</v>
      </c>
      <c r="K1113" s="40"/>
      <c r="L1113" s="40">
        <v>1</v>
      </c>
      <c r="M1113" s="40"/>
      <c r="N1113" s="40">
        <v>6</v>
      </c>
      <c r="O1113" s="40">
        <v>4</v>
      </c>
      <c r="P1113" s="40"/>
      <c r="Q1113" s="40">
        <v>2</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501080001</v>
      </c>
      <c r="B1115" s="42" t="s">
        <v>986</v>
      </c>
      <c r="C1115" s="99"/>
      <c r="D1115" s="40"/>
      <c r="E1115" s="40"/>
      <c r="F1115" s="40"/>
      <c r="G1115" s="40"/>
      <c r="H1115" s="40"/>
      <c r="I1115" s="40">
        <v>1</v>
      </c>
      <c r="J1115" s="40"/>
      <c r="K1115" s="40"/>
      <c r="L1115" s="40">
        <v>1</v>
      </c>
      <c r="M1115" s="40"/>
      <c r="N1115" s="40">
        <v>1</v>
      </c>
      <c r="O1115" s="40"/>
      <c r="P1115" s="40"/>
      <c r="Q1115" s="40">
        <v>1</v>
      </c>
      <c r="R1115" s="40"/>
      <c r="S1115" s="40"/>
      <c r="T1115" s="40"/>
      <c r="U1115" s="40"/>
      <c r="V1115" s="40"/>
      <c r="W1115" s="40"/>
      <c r="X1115" s="39">
        <v>120</v>
      </c>
      <c r="Y1115" s="105"/>
      <c r="Z1115" s="105"/>
    </row>
    <row r="1116" spans="1:26" s="41" customFormat="1" ht="12.75">
      <c r="A1116" s="90">
        <v>501080002</v>
      </c>
      <c r="B1116" s="42" t="s">
        <v>987</v>
      </c>
      <c r="C1116" s="99"/>
      <c r="D1116" s="40">
        <v>10</v>
      </c>
      <c r="E1116" s="40"/>
      <c r="F1116" s="40"/>
      <c r="G1116" s="40">
        <v>10</v>
      </c>
      <c r="H1116" s="40"/>
      <c r="I1116" s="40">
        <v>70</v>
      </c>
      <c r="J1116" s="40">
        <v>10</v>
      </c>
      <c r="K1116" s="40"/>
      <c r="L1116" s="40">
        <v>60</v>
      </c>
      <c r="M1116" s="40"/>
      <c r="N1116" s="40">
        <v>74</v>
      </c>
      <c r="O1116" s="40">
        <v>10</v>
      </c>
      <c r="P1116" s="40"/>
      <c r="Q1116" s="40">
        <v>64</v>
      </c>
      <c r="R1116" s="40"/>
      <c r="S1116" s="40">
        <v>6</v>
      </c>
      <c r="T1116" s="40"/>
      <c r="U1116" s="40"/>
      <c r="V1116" s="40">
        <v>6</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32</v>
      </c>
      <c r="E1118" s="40"/>
      <c r="F1118" s="40"/>
      <c r="G1118" s="40">
        <v>32</v>
      </c>
      <c r="H1118" s="40"/>
      <c r="I1118" s="40">
        <v>22</v>
      </c>
      <c r="J1118" s="40">
        <v>8</v>
      </c>
      <c r="K1118" s="40"/>
      <c r="L1118" s="40">
        <v>14</v>
      </c>
      <c r="M1118" s="40"/>
      <c r="N1118" s="40">
        <v>54</v>
      </c>
      <c r="O1118" s="40">
        <v>8</v>
      </c>
      <c r="P1118" s="40"/>
      <c r="Q1118" s="40">
        <v>46</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10</v>
      </c>
      <c r="E1123" s="40">
        <v>2</v>
      </c>
      <c r="F1123" s="40"/>
      <c r="G1123" s="40">
        <v>8</v>
      </c>
      <c r="H1123" s="40"/>
      <c r="I1123" s="40">
        <v>13</v>
      </c>
      <c r="J1123" s="40">
        <v>6</v>
      </c>
      <c r="K1123" s="40"/>
      <c r="L1123" s="40">
        <v>7</v>
      </c>
      <c r="M1123" s="40"/>
      <c r="N1123" s="40">
        <v>20</v>
      </c>
      <c r="O1123" s="40">
        <v>8</v>
      </c>
      <c r="P1123" s="40"/>
      <c r="Q1123" s="40">
        <v>12</v>
      </c>
      <c r="R1123" s="40"/>
      <c r="S1123" s="40">
        <v>3</v>
      </c>
      <c r="T1123" s="40"/>
      <c r="U1123" s="40"/>
      <c r="V1123" s="40">
        <v>3</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9</v>
      </c>
      <c r="E1130" s="40"/>
      <c r="F1130" s="40"/>
      <c r="G1130" s="40">
        <v>9</v>
      </c>
      <c r="H1130" s="40"/>
      <c r="I1130" s="40">
        <v>84</v>
      </c>
      <c r="J1130" s="40">
        <v>21</v>
      </c>
      <c r="K1130" s="40"/>
      <c r="L1130" s="40">
        <v>63</v>
      </c>
      <c r="M1130" s="40"/>
      <c r="N1130" s="40">
        <v>88</v>
      </c>
      <c r="O1130" s="40">
        <v>21</v>
      </c>
      <c r="P1130" s="40"/>
      <c r="Q1130" s="40">
        <v>67</v>
      </c>
      <c r="R1130" s="40"/>
      <c r="S1130" s="40">
        <v>5</v>
      </c>
      <c r="T1130" s="40"/>
      <c r="U1130" s="40"/>
      <c r="V1130" s="40">
        <v>5</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v>6</v>
      </c>
      <c r="E1137" s="40"/>
      <c r="F1137" s="40"/>
      <c r="G1137" s="40">
        <v>6</v>
      </c>
      <c r="H1137" s="40"/>
      <c r="I1137" s="40">
        <v>50</v>
      </c>
      <c r="J1137" s="40">
        <v>7</v>
      </c>
      <c r="K1137" s="40"/>
      <c r="L1137" s="40">
        <v>43</v>
      </c>
      <c r="M1137" s="40"/>
      <c r="N1137" s="40">
        <v>55</v>
      </c>
      <c r="O1137" s="40">
        <v>7</v>
      </c>
      <c r="P1137" s="40"/>
      <c r="Q1137" s="40">
        <v>48</v>
      </c>
      <c r="R1137" s="40"/>
      <c r="S1137" s="40">
        <v>1</v>
      </c>
      <c r="T1137" s="40"/>
      <c r="U1137" s="40"/>
      <c r="V1137" s="40">
        <v>1</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1</v>
      </c>
      <c r="J1139" s="40"/>
      <c r="K1139" s="40"/>
      <c r="L1139" s="40">
        <v>1</v>
      </c>
      <c r="M1139" s="40"/>
      <c r="N1139" s="40"/>
      <c r="O1139" s="40"/>
      <c r="P1139" s="40"/>
      <c r="Q1139" s="40"/>
      <c r="R1139" s="40"/>
      <c r="S1139" s="40">
        <v>1</v>
      </c>
      <c r="T1139" s="40"/>
      <c r="U1139" s="40"/>
      <c r="V1139" s="40">
        <v>1</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6</v>
      </c>
      <c r="E1145" s="40"/>
      <c r="F1145" s="40"/>
      <c r="G1145" s="40">
        <v>6</v>
      </c>
      <c r="H1145" s="40"/>
      <c r="I1145" s="40">
        <v>15</v>
      </c>
      <c r="J1145" s="40">
        <v>11</v>
      </c>
      <c r="K1145" s="40"/>
      <c r="L1145" s="40">
        <v>4</v>
      </c>
      <c r="M1145" s="40"/>
      <c r="N1145" s="40">
        <v>21</v>
      </c>
      <c r="O1145" s="40">
        <v>11</v>
      </c>
      <c r="P1145" s="40"/>
      <c r="Q1145" s="40">
        <v>10</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v>1</v>
      </c>
      <c r="E1160" s="40"/>
      <c r="F1160" s="40"/>
      <c r="G1160" s="40">
        <v>1</v>
      </c>
      <c r="H1160" s="40"/>
      <c r="I1160" s="40"/>
      <c r="J1160" s="40"/>
      <c r="K1160" s="40"/>
      <c r="L1160" s="40"/>
      <c r="M1160" s="40"/>
      <c r="N1160" s="40">
        <v>1</v>
      </c>
      <c r="O1160" s="40"/>
      <c r="P1160" s="40"/>
      <c r="Q1160" s="40">
        <v>1</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v>1</v>
      </c>
      <c r="E1219" s="40"/>
      <c r="F1219" s="40"/>
      <c r="G1219" s="40">
        <v>1</v>
      </c>
      <c r="H1219" s="40"/>
      <c r="I1219" s="40"/>
      <c r="J1219" s="40"/>
      <c r="K1219" s="40"/>
      <c r="L1219" s="40"/>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3</v>
      </c>
      <c r="J1227" s="40">
        <v>1</v>
      </c>
      <c r="K1227" s="40"/>
      <c r="L1227" s="40">
        <v>2</v>
      </c>
      <c r="M1227" s="40"/>
      <c r="N1227" s="40">
        <v>2</v>
      </c>
      <c r="O1227" s="40">
        <v>1</v>
      </c>
      <c r="P1227" s="40"/>
      <c r="Q1227" s="40">
        <v>1</v>
      </c>
      <c r="R1227" s="40"/>
      <c r="S1227" s="40">
        <v>1</v>
      </c>
      <c r="T1227" s="40"/>
      <c r="U1227" s="40"/>
      <c r="V1227" s="40">
        <v>1</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3</v>
      </c>
      <c r="J1233" s="40"/>
      <c r="K1233" s="40"/>
      <c r="L1233" s="40">
        <v>3</v>
      </c>
      <c r="M1233" s="40"/>
      <c r="N1233" s="40">
        <v>3</v>
      </c>
      <c r="O1233" s="40"/>
      <c r="P1233" s="40"/>
      <c r="Q1233" s="40">
        <v>3</v>
      </c>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8</v>
      </c>
      <c r="E1236" s="40"/>
      <c r="F1236" s="40"/>
      <c r="G1236" s="40">
        <v>8</v>
      </c>
      <c r="H1236" s="40"/>
      <c r="I1236" s="40">
        <v>66</v>
      </c>
      <c r="J1236" s="40">
        <v>15</v>
      </c>
      <c r="K1236" s="40"/>
      <c r="L1236" s="40">
        <v>51</v>
      </c>
      <c r="M1236" s="40"/>
      <c r="N1236" s="40">
        <v>74</v>
      </c>
      <c r="O1236" s="40">
        <v>15</v>
      </c>
      <c r="P1236" s="40"/>
      <c r="Q1236" s="40">
        <v>59</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8</v>
      </c>
      <c r="E1238" s="40"/>
      <c r="F1238" s="40"/>
      <c r="G1238" s="40">
        <v>8</v>
      </c>
      <c r="H1238" s="40"/>
      <c r="I1238" s="40">
        <v>67</v>
      </c>
      <c r="J1238" s="40">
        <v>30</v>
      </c>
      <c r="K1238" s="40"/>
      <c r="L1238" s="40">
        <v>37</v>
      </c>
      <c r="M1238" s="40"/>
      <c r="N1238" s="40">
        <v>71</v>
      </c>
      <c r="O1238" s="40">
        <v>30</v>
      </c>
      <c r="P1238" s="40"/>
      <c r="Q1238" s="40">
        <v>41</v>
      </c>
      <c r="R1238" s="40"/>
      <c r="S1238" s="40">
        <v>4</v>
      </c>
      <c r="T1238" s="40"/>
      <c r="U1238" s="40"/>
      <c r="V1238" s="40">
        <v>4</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40</v>
      </c>
      <c r="E1240" s="40">
        <v>4</v>
      </c>
      <c r="F1240" s="40"/>
      <c r="G1240" s="40">
        <v>36</v>
      </c>
      <c r="H1240" s="40"/>
      <c r="I1240" s="40">
        <v>214</v>
      </c>
      <c r="J1240" s="40">
        <v>56</v>
      </c>
      <c r="K1240" s="40"/>
      <c r="L1240" s="40">
        <v>158</v>
      </c>
      <c r="M1240" s="40"/>
      <c r="N1240" s="40">
        <v>232</v>
      </c>
      <c r="O1240" s="40">
        <v>59</v>
      </c>
      <c r="P1240" s="40"/>
      <c r="Q1240" s="40">
        <v>173</v>
      </c>
      <c r="R1240" s="40"/>
      <c r="S1240" s="40">
        <v>22</v>
      </c>
      <c r="T1240" s="40">
        <v>1</v>
      </c>
      <c r="U1240" s="40"/>
      <c r="V1240" s="40">
        <v>21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4</v>
      </c>
      <c r="J1244" s="40">
        <v>1</v>
      </c>
      <c r="K1244" s="40"/>
      <c r="L1244" s="40">
        <v>3</v>
      </c>
      <c r="M1244" s="40"/>
      <c r="N1244" s="40">
        <v>4</v>
      </c>
      <c r="O1244" s="40">
        <v>1</v>
      </c>
      <c r="P1244" s="40"/>
      <c r="Q1244" s="40">
        <v>3</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5</v>
      </c>
      <c r="E1249" s="40"/>
      <c r="F1249" s="40"/>
      <c r="G1249" s="40">
        <v>5</v>
      </c>
      <c r="H1249" s="40"/>
      <c r="I1249" s="40">
        <v>22</v>
      </c>
      <c r="J1249" s="40">
        <v>8</v>
      </c>
      <c r="K1249" s="40"/>
      <c r="L1249" s="40">
        <v>14</v>
      </c>
      <c r="M1249" s="40"/>
      <c r="N1249" s="40">
        <v>26</v>
      </c>
      <c r="O1249" s="40">
        <v>8</v>
      </c>
      <c r="P1249" s="40"/>
      <c r="Q1249" s="40">
        <v>18</v>
      </c>
      <c r="R1249" s="40"/>
      <c r="S1249" s="40">
        <v>1</v>
      </c>
      <c r="T1249" s="40"/>
      <c r="U1249" s="40"/>
      <c r="V1249" s="40">
        <v>1</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1</v>
      </c>
      <c r="J1257" s="40">
        <v>1</v>
      </c>
      <c r="K1257" s="40"/>
      <c r="L1257" s="40"/>
      <c r="M1257" s="40"/>
      <c r="N1257" s="40">
        <v>1</v>
      </c>
      <c r="O1257" s="40">
        <v>1</v>
      </c>
      <c r="P1257" s="40"/>
      <c r="Q1257" s="40"/>
      <c r="R1257" s="40"/>
      <c r="S1257" s="40"/>
      <c r="T1257" s="40"/>
      <c r="U1257" s="40"/>
      <c r="V1257" s="40"/>
      <c r="W1257" s="40"/>
      <c r="X1257" s="39">
        <v>120</v>
      </c>
      <c r="Y1257" s="105"/>
      <c r="Z1257" s="105"/>
    </row>
    <row r="1258" spans="1:26" s="41" customFormat="1" ht="12.75">
      <c r="A1258" s="90">
        <v>501120021</v>
      </c>
      <c r="B1258" s="42" t="s">
        <v>1112</v>
      </c>
      <c r="C1258" s="99"/>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5"/>
      <c r="Z1258" s="105"/>
    </row>
    <row r="1259" spans="1:26" s="41" customFormat="1" ht="12.75">
      <c r="A1259" s="90">
        <v>501120022</v>
      </c>
      <c r="B1259" s="42" t="s">
        <v>1113</v>
      </c>
      <c r="C1259" s="99"/>
      <c r="D1259" s="40">
        <v>31</v>
      </c>
      <c r="E1259" s="40"/>
      <c r="F1259" s="40"/>
      <c r="G1259" s="40">
        <v>31</v>
      </c>
      <c r="H1259" s="40"/>
      <c r="I1259" s="40">
        <v>56</v>
      </c>
      <c r="J1259" s="40">
        <v>12</v>
      </c>
      <c r="K1259" s="40"/>
      <c r="L1259" s="40">
        <v>44</v>
      </c>
      <c r="M1259" s="40"/>
      <c r="N1259" s="40">
        <v>84</v>
      </c>
      <c r="O1259" s="40">
        <v>11</v>
      </c>
      <c r="P1259" s="40"/>
      <c r="Q1259" s="40">
        <v>73</v>
      </c>
      <c r="R1259" s="40"/>
      <c r="S1259" s="40">
        <v>3</v>
      </c>
      <c r="T1259" s="40">
        <v>1</v>
      </c>
      <c r="U1259" s="40"/>
      <c r="V1259" s="40">
        <v>2</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2</v>
      </c>
      <c r="E1265" s="40"/>
      <c r="F1265" s="40"/>
      <c r="G1265" s="40">
        <v>2</v>
      </c>
      <c r="H1265" s="40"/>
      <c r="I1265" s="40">
        <v>58</v>
      </c>
      <c r="J1265" s="40">
        <v>28</v>
      </c>
      <c r="K1265" s="40"/>
      <c r="L1265" s="40">
        <v>30</v>
      </c>
      <c r="M1265" s="40"/>
      <c r="N1265" s="40">
        <v>57</v>
      </c>
      <c r="O1265" s="40">
        <v>28</v>
      </c>
      <c r="P1265" s="40"/>
      <c r="Q1265" s="40">
        <v>29</v>
      </c>
      <c r="R1265" s="40"/>
      <c r="S1265" s="40">
        <v>3</v>
      </c>
      <c r="T1265" s="40"/>
      <c r="U1265" s="40"/>
      <c r="V1265" s="40">
        <v>3</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45</v>
      </c>
      <c r="E1285" s="40">
        <v>1</v>
      </c>
      <c r="F1285" s="40"/>
      <c r="G1285" s="40">
        <v>44</v>
      </c>
      <c r="H1285" s="40"/>
      <c r="I1285" s="40">
        <v>50</v>
      </c>
      <c r="J1285" s="40">
        <v>14</v>
      </c>
      <c r="K1285" s="40"/>
      <c r="L1285" s="40">
        <v>36</v>
      </c>
      <c r="M1285" s="40"/>
      <c r="N1285" s="40">
        <v>94</v>
      </c>
      <c r="O1285" s="40">
        <v>15</v>
      </c>
      <c r="P1285" s="40"/>
      <c r="Q1285" s="40">
        <v>79</v>
      </c>
      <c r="R1285" s="40"/>
      <c r="S1285" s="40">
        <v>1</v>
      </c>
      <c r="T1285" s="40"/>
      <c r="U1285" s="40"/>
      <c r="V1285" s="40">
        <v>1</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3</v>
      </c>
      <c r="J1305" s="40">
        <v>2</v>
      </c>
      <c r="K1305" s="40"/>
      <c r="L1305" s="40">
        <v>1</v>
      </c>
      <c r="M1305" s="40"/>
      <c r="N1305" s="40">
        <v>3</v>
      </c>
      <c r="O1305" s="40">
        <v>2</v>
      </c>
      <c r="P1305" s="40"/>
      <c r="Q1305" s="40">
        <v>1</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10</v>
      </c>
      <c r="J1338" s="40">
        <v>3</v>
      </c>
      <c r="K1338" s="40"/>
      <c r="L1338" s="40">
        <v>7</v>
      </c>
      <c r="M1338" s="40"/>
      <c r="N1338" s="40">
        <v>10</v>
      </c>
      <c r="O1338" s="40">
        <v>3</v>
      </c>
      <c r="P1338" s="40"/>
      <c r="Q1338" s="40">
        <v>7</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9">
        <v>502003003</v>
      </c>
      <c r="B1450" s="30" t="s">
        <v>1291</v>
      </c>
      <c r="C1450" s="99"/>
      <c r="D1450" s="6">
        <v>11</v>
      </c>
      <c r="E1450" s="6"/>
      <c r="F1450" s="6"/>
      <c r="G1450" s="6">
        <v>11</v>
      </c>
      <c r="H1450" s="6"/>
      <c r="I1450" s="6">
        <v>32</v>
      </c>
      <c r="J1450" s="6">
        <v>22</v>
      </c>
      <c r="K1450" s="6"/>
      <c r="L1450" s="6">
        <v>10</v>
      </c>
      <c r="M1450" s="6"/>
      <c r="N1450" s="6">
        <v>43</v>
      </c>
      <c r="O1450" s="6">
        <v>22</v>
      </c>
      <c r="P1450" s="6"/>
      <c r="Q1450" s="6">
        <v>21</v>
      </c>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c r="A1452" s="89">
        <v>502003005</v>
      </c>
      <c r="B1452" s="30" t="s">
        <v>1293</v>
      </c>
      <c r="C1452" s="99"/>
      <c r="D1452" s="6">
        <v>3</v>
      </c>
      <c r="E1452" s="6">
        <v>1</v>
      </c>
      <c r="F1452" s="6"/>
      <c r="G1452" s="6">
        <v>2</v>
      </c>
      <c r="H1452" s="6"/>
      <c r="I1452" s="6">
        <v>2</v>
      </c>
      <c r="J1452" s="6">
        <v>1</v>
      </c>
      <c r="K1452" s="6"/>
      <c r="L1452" s="6">
        <v>1</v>
      </c>
      <c r="M1452" s="6"/>
      <c r="N1452" s="6">
        <v>4</v>
      </c>
      <c r="O1452" s="6">
        <v>2</v>
      </c>
      <c r="P1452" s="6"/>
      <c r="Q1452" s="6">
        <v>2</v>
      </c>
      <c r="R1452" s="6"/>
      <c r="S1452" s="6">
        <v>1</v>
      </c>
      <c r="T1452" s="6"/>
      <c r="U1452" s="6"/>
      <c r="V1452" s="6">
        <v>1</v>
      </c>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v>5</v>
      </c>
      <c r="E1461" s="6"/>
      <c r="F1461" s="6"/>
      <c r="G1461" s="6">
        <v>5</v>
      </c>
      <c r="H1461" s="6"/>
      <c r="I1461" s="6">
        <v>14</v>
      </c>
      <c r="J1461" s="6">
        <v>6</v>
      </c>
      <c r="K1461" s="6"/>
      <c r="L1461" s="6">
        <v>8</v>
      </c>
      <c r="M1461" s="6"/>
      <c r="N1461" s="6">
        <v>16</v>
      </c>
      <c r="O1461" s="6">
        <v>6</v>
      </c>
      <c r="P1461" s="6"/>
      <c r="Q1461" s="6">
        <v>10</v>
      </c>
      <c r="R1461" s="6"/>
      <c r="S1461" s="6">
        <v>3</v>
      </c>
      <c r="T1461" s="6"/>
      <c r="U1461" s="6"/>
      <c r="V1461" s="6">
        <v>3</v>
      </c>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c r="A1463" s="89">
        <v>502003016</v>
      </c>
      <c r="B1463" s="30" t="s">
        <v>1304</v>
      </c>
      <c r="C1463" s="99"/>
      <c r="D1463" s="6">
        <v>3</v>
      </c>
      <c r="E1463" s="6"/>
      <c r="F1463" s="6"/>
      <c r="G1463" s="6">
        <v>3</v>
      </c>
      <c r="H1463" s="6"/>
      <c r="I1463" s="6">
        <v>22</v>
      </c>
      <c r="J1463" s="6">
        <v>13</v>
      </c>
      <c r="K1463" s="6"/>
      <c r="L1463" s="6">
        <v>9</v>
      </c>
      <c r="M1463" s="6"/>
      <c r="N1463" s="6">
        <v>19</v>
      </c>
      <c r="O1463" s="6">
        <v>13</v>
      </c>
      <c r="P1463" s="6"/>
      <c r="Q1463" s="6">
        <v>6</v>
      </c>
      <c r="R1463" s="6"/>
      <c r="S1463" s="6">
        <v>6</v>
      </c>
      <c r="T1463" s="6"/>
      <c r="U1463" s="6"/>
      <c r="V1463" s="6">
        <v>6</v>
      </c>
      <c r="W1463" s="6"/>
      <c r="X1463" s="5">
        <v>173</v>
      </c>
    </row>
    <row r="1464" spans="1:24" ht="38.25">
      <c r="A1464" s="89">
        <v>502003017</v>
      </c>
      <c r="B1464" s="30" t="s">
        <v>1305</v>
      </c>
      <c r="C1464" s="99"/>
      <c r="D1464" s="6"/>
      <c r="E1464" s="6"/>
      <c r="F1464" s="6"/>
      <c r="G1464" s="6"/>
      <c r="H1464" s="6"/>
      <c r="I1464" s="6">
        <v>7</v>
      </c>
      <c r="J1464" s="6">
        <v>5</v>
      </c>
      <c r="K1464" s="6"/>
      <c r="L1464" s="6">
        <v>2</v>
      </c>
      <c r="M1464" s="6"/>
      <c r="N1464" s="6">
        <v>6</v>
      </c>
      <c r="O1464" s="6">
        <v>5</v>
      </c>
      <c r="P1464" s="6"/>
      <c r="Q1464" s="6">
        <v>1</v>
      </c>
      <c r="R1464" s="6"/>
      <c r="S1464" s="6">
        <v>1</v>
      </c>
      <c r="T1464" s="6"/>
      <c r="U1464" s="6"/>
      <c r="V1464" s="6">
        <v>1</v>
      </c>
      <c r="W1464" s="6"/>
      <c r="X1464" s="5">
        <v>173</v>
      </c>
    </row>
    <row r="1465" spans="1:24" ht="25.5">
      <c r="A1465" s="89">
        <v>502003018</v>
      </c>
      <c r="B1465" s="30" t="s">
        <v>1306</v>
      </c>
      <c r="C1465" s="99"/>
      <c r="D1465" s="6"/>
      <c r="E1465" s="6"/>
      <c r="F1465" s="6"/>
      <c r="G1465" s="6"/>
      <c r="H1465" s="6"/>
      <c r="I1465" s="6">
        <v>3</v>
      </c>
      <c r="J1465" s="6"/>
      <c r="K1465" s="6"/>
      <c r="L1465" s="6">
        <v>3</v>
      </c>
      <c r="M1465" s="6"/>
      <c r="N1465" s="6">
        <v>1</v>
      </c>
      <c r="O1465" s="6"/>
      <c r="P1465" s="6"/>
      <c r="Q1465" s="6">
        <v>1</v>
      </c>
      <c r="R1465" s="6"/>
      <c r="S1465" s="6">
        <v>2</v>
      </c>
      <c r="T1465" s="6"/>
      <c r="U1465" s="6"/>
      <c r="V1465" s="6">
        <v>2</v>
      </c>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2</v>
      </c>
      <c r="E1468" s="32"/>
      <c r="F1468" s="32"/>
      <c r="G1468" s="32">
        <v>2</v>
      </c>
      <c r="H1468" s="32"/>
      <c r="I1468" s="32">
        <v>9</v>
      </c>
      <c r="J1468" s="32"/>
      <c r="K1468" s="32"/>
      <c r="L1468" s="32">
        <v>9</v>
      </c>
      <c r="M1468" s="32"/>
      <c r="N1468" s="32">
        <v>11</v>
      </c>
      <c r="O1468" s="32"/>
      <c r="P1468" s="32"/>
      <c r="Q1468" s="32">
        <v>11</v>
      </c>
      <c r="R1468" s="32"/>
      <c r="S1468" s="32"/>
      <c r="T1468" s="32"/>
      <c r="U1468" s="32"/>
      <c r="V1468" s="32"/>
      <c r="W1468" s="32"/>
      <c r="X1468" s="34">
        <v>130</v>
      </c>
    </row>
    <row r="1469" spans="1:24" ht="12.75">
      <c r="A1469" s="92">
        <v>600020000</v>
      </c>
      <c r="B1469" s="35" t="s">
        <v>2335</v>
      </c>
      <c r="C1469" s="98"/>
      <c r="D1469" s="32">
        <v>1</v>
      </c>
      <c r="E1469" s="32"/>
      <c r="F1469" s="32"/>
      <c r="G1469" s="32">
        <v>1</v>
      </c>
      <c r="H1469" s="32"/>
      <c r="I1469" s="32">
        <v>8</v>
      </c>
      <c r="J1469" s="32"/>
      <c r="K1469" s="32"/>
      <c r="L1469" s="32">
        <v>8</v>
      </c>
      <c r="M1469" s="32"/>
      <c r="N1469" s="32">
        <v>9</v>
      </c>
      <c r="O1469" s="32"/>
      <c r="P1469" s="32"/>
      <c r="Q1469" s="32">
        <v>9</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701</v>
      </c>
      <c r="E1471" s="7">
        <f>SUM(E913,E1468:E1470)</f>
        <v>23</v>
      </c>
      <c r="F1471" s="7">
        <f>SUM(F913,F1468:F1470)</f>
        <v>0</v>
      </c>
      <c r="G1471" s="7">
        <f>SUM(G913,G1468:G1470)</f>
        <v>678</v>
      </c>
      <c r="H1471" s="7">
        <f>SUM(H913,H1468:H1470)</f>
        <v>0</v>
      </c>
      <c r="I1471" s="7">
        <f>SUM(J1471:M1471)</f>
        <v>1469</v>
      </c>
      <c r="J1471" s="7">
        <f>SUM(J913,J1468:J1470)</f>
        <v>376</v>
      </c>
      <c r="K1471" s="7">
        <f>SUM(K913,K1468:K1470)</f>
        <v>0</v>
      </c>
      <c r="L1471" s="7">
        <f>SUM(L913,L1468:L1470)</f>
        <v>1093</v>
      </c>
      <c r="M1471" s="7">
        <f>SUM(M913,M1468:M1470)</f>
        <v>0</v>
      </c>
      <c r="N1471" s="7">
        <f>SUM(O1471:R1471)</f>
        <v>2031</v>
      </c>
      <c r="O1471" s="7">
        <f>SUM(O913,O1468:O1470)</f>
        <v>397</v>
      </c>
      <c r="P1471" s="7">
        <f>SUM(P913,P1468:P1470)</f>
        <v>0</v>
      </c>
      <c r="Q1471" s="7">
        <f>SUM(Q913,Q1468:Q1470)</f>
        <v>1634</v>
      </c>
      <c r="R1471" s="7">
        <f>SUM(R913,R1468:R1470)</f>
        <v>0</v>
      </c>
      <c r="S1471" s="7">
        <f>SUM(T1471:W1471)</f>
        <v>139</v>
      </c>
      <c r="T1471" s="7">
        <f>SUM(T913,T1468:T1470)</f>
        <v>2</v>
      </c>
      <c r="U1471" s="7">
        <f>SUM(U913,U1468:U1470)</f>
        <v>0</v>
      </c>
      <c r="V1471" s="7">
        <f>SUM(V913,V1468:V1470)</f>
        <v>137</v>
      </c>
      <c r="W1471" s="7">
        <f>SUM(W913,W1468:W1470)</f>
        <v>0</v>
      </c>
      <c r="X1471" s="28" t="s">
        <v>1916</v>
      </c>
    </row>
    <row r="1472" spans="1:26" s="19" customFormat="1" ht="12.75">
      <c r="A1472" s="170" t="s">
        <v>1308</v>
      </c>
      <c r="B1472" s="171"/>
      <c r="C1472" s="3"/>
      <c r="D1472" s="4">
        <f>SUM(E1472:H1472)</f>
        <v>3806</v>
      </c>
      <c r="E1472" s="4">
        <f>E551+E754+E911+E1471</f>
        <v>1445</v>
      </c>
      <c r="F1472" s="4">
        <f>F551+F754+F911+F1471</f>
        <v>1</v>
      </c>
      <c r="G1472" s="4">
        <f>G551+G754+G911+G1471</f>
        <v>2343</v>
      </c>
      <c r="H1472" s="4">
        <f>H551+H754+H911+H1471</f>
        <v>17</v>
      </c>
      <c r="I1472" s="4">
        <f>SUM(J1472:M1472)</f>
        <v>4388</v>
      </c>
      <c r="J1472" s="4">
        <f>J551+J754+J911+J1471</f>
        <v>1262</v>
      </c>
      <c r="K1472" s="4">
        <f>K551+K754+K911+K1471</f>
        <v>0</v>
      </c>
      <c r="L1472" s="4">
        <f>L551+L754+L911+L1471</f>
        <v>3121</v>
      </c>
      <c r="M1472" s="4">
        <f>M551+M754+M911+M1471</f>
        <v>5</v>
      </c>
      <c r="N1472" s="4">
        <f>SUM(O1472:R1472)</f>
        <v>6877</v>
      </c>
      <c r="O1472" s="4">
        <f>O551+O754+O911+O1471</f>
        <v>2696</v>
      </c>
      <c r="P1472" s="4">
        <f>P551+P754+P911+P1471</f>
        <v>0</v>
      </c>
      <c r="Q1472" s="4">
        <f>Q551+Q754+Q911+Q1471</f>
        <v>4178</v>
      </c>
      <c r="R1472" s="4">
        <f>R551+R754+R911+R1471</f>
        <v>3</v>
      </c>
      <c r="S1472" s="4">
        <f>SUM(T1472:W1472)</f>
        <v>1317</v>
      </c>
      <c r="T1472" s="4">
        <f>T551+T754+T911+T1471</f>
        <v>11</v>
      </c>
      <c r="U1472" s="4">
        <f>U551+U754+U911+U1471</f>
        <v>1</v>
      </c>
      <c r="V1472" s="4">
        <f>V551+V754+V911+V1471</f>
        <v>1286</v>
      </c>
      <c r="W1472" s="4">
        <f>W551+W754+W911+W1471</f>
        <v>19</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&amp;LEC6BD8F6&amp;C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&amp;LEC6BD8F6&amp;C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&amp;LEC6BD8F6&amp;C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&amp;LEC6BD8F6&amp;C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&amp;LEC6BD8F6&amp;C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&amp;LEC6BD8F6&amp;C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3806</v>
      </c>
      <c r="D460" s="26">
        <f>SUM(D461:D491)</f>
        <v>4388</v>
      </c>
      <c r="E460" s="26">
        <f>SUM(E461:E491)</f>
        <v>6877</v>
      </c>
      <c r="F460" s="26">
        <f>SUM(F461:F491)</f>
        <v>1317</v>
      </c>
      <c r="G460" s="26">
        <f>SUM(G461:G491)</f>
        <v>13980.121</v>
      </c>
      <c r="H460" s="26">
        <f>SUM(H461:H491)</f>
        <v>12124.3129999999</v>
      </c>
      <c r="I460" s="26">
        <f>SUM(I461:I491)</f>
        <v>17971.5876666665</v>
      </c>
      <c r="J460" s="26">
        <f>SUM(J461:J491)</f>
        <v>8132.84633333329</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c r="A476" s="6" t="s">
        <v>1702</v>
      </c>
      <c r="B476" s="13">
        <v>8775</v>
      </c>
      <c r="C476" s="5">
        <v>3806</v>
      </c>
      <c r="D476" s="5">
        <v>4388</v>
      </c>
      <c r="E476" s="5">
        <v>6877</v>
      </c>
      <c r="F476" s="5">
        <v>1317</v>
      </c>
      <c r="G476" s="5">
        <v>13980.121</v>
      </c>
      <c r="H476" s="5">
        <v>12124.3129999999</v>
      </c>
      <c r="I476" s="5">
        <v>17971.5876666665</v>
      </c>
      <c r="J476" s="5">
        <v>8132.84633333329</v>
      </c>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3806</v>
      </c>
      <c r="D696" s="27">
        <f>D6+D31+D36+D66+D84+D131+D187+D213+D227+D256+D274+D303+D327+D360+D390+D401+D426+D460+D492+D511+D532+D550+D588+D609+D631+D655+D671</f>
        <v>4388</v>
      </c>
      <c r="E696" s="27">
        <f>E6+E31+E36+E66+E84+E131+E187+E213+E227+E256+E274+E303+E327+E360+E390+E401+E426+E460+E492+E511+E532+E550+E588+E609+E631+E655+E671</f>
        <v>6877</v>
      </c>
      <c r="F696" s="27">
        <f>F6+F31+F36+F66+F84+F131+F187+F213+F227+F256+F274+F303+F327+F360+F390+F401+F426+F460+F492+F511+F532+F550+F588+F609+F631+F655+F671</f>
        <v>1317</v>
      </c>
      <c r="G696" s="27">
        <f>G6+G31+G36+G66+G84+G131+G187+G213+G227+G256+G274+G303+G327+G360+G390+G401+G426+G460+G492+G511+G532+G550+G588+G609+G631+G655+G671</f>
        <v>13980.121</v>
      </c>
      <c r="H696" s="27">
        <f>H6+H31+H36+H66+H84+H131+H187+H213+H227+H256+H274+H303+H327+H360+H390+H401+H426+H460+H492+H511+H532+H550+H588+H609+H631+H655+H671</f>
        <v>12124.3129999999</v>
      </c>
      <c r="I696" s="27">
        <f>I6+I31+I36+I66+I84+I131+I187+I213+I227+I256+I274+I303+I327+I360+I390+I401+I426+I460+I492+I511+I532+I550+I588+I609+I631+I655+I671</f>
        <v>17971.5876666665</v>
      </c>
      <c r="J696" s="27">
        <f>J6+J31+J36+J66+J84+J131+J187+J213+J227+J256+J274+J303+J327+J360+J390+J401+J426+J460+J492+J511+J532+J550+J588+J609+J631+J655+J671</f>
        <v>8132.84633333329</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3806</v>
      </c>
      <c r="D802" s="25">
        <f>D696+D724+D753+D763+D792+D801</f>
        <v>4388</v>
      </c>
      <c r="E802" s="25">
        <f>E696+E724+E753+E763+E792+E801</f>
        <v>6877</v>
      </c>
      <c r="F802" s="25">
        <f>F696+F724+F753+F763+F792+F801</f>
        <v>1317</v>
      </c>
      <c r="G802" s="25">
        <f>G696+G724+G753+G763+G792+G801</f>
        <v>13980.121</v>
      </c>
      <c r="H802" s="25">
        <f>H696+H724+H753+H763+H792+H801</f>
        <v>12124.3129999999</v>
      </c>
      <c r="I802" s="25">
        <f>I696+I724+I753+I763+I792+I801</f>
        <v>17971.5876666665</v>
      </c>
      <c r="J802" s="25">
        <f>J696+J724+J753+J763+J792+J801</f>
        <v>8132.84633333329</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&amp;LEC6BD8F6&amp;C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Юрий Петренко</cp:lastModifiedBy>
  <cp:lastPrinted>2022-08-11T05:58:21Z</cp:lastPrinted>
  <dcterms:created xsi:type="dcterms:W3CDTF">2021-01-22T06:15:46Z</dcterms:created>
  <dcterms:modified xsi:type="dcterms:W3CDTF">2024-02-27T07:31:43Z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1-ЄЗ_00553_4.2023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EC6BD8F6</vt:lpwstr>
  </property>
  <property fmtid="{D5CDD505-2E9C-101B-9397-08002B2CF9AE}" pid="10" name="Підрозд">
    <vt:lpwstr>Ленінський районний суд м.Полтави</vt:lpwstr>
  </property>
  <property fmtid="{D5CDD505-2E9C-101B-9397-08002B2CF9AE}" pid="11" name="ПідрозділDB">
    <vt:i4>0</vt:i4>
  </property>
  <property fmtid="{D5CDD505-2E9C-101B-9397-08002B2CF9AE}" pid="12" name="Підрозділ">
    <vt:i4>788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